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2025\6. LICITACIONES\LICITACIONES LIMITADAS\7. LL 001 -2025 SUPERVISOR DE RESIDUOS SOLIDOS\"/>
    </mc:Choice>
  </mc:AlternateContent>
  <xr:revisionPtr revIDLastSave="0" documentId="13_ncr:1_{C85E982C-8E72-40C7-964D-2DEFD5B05262}" xr6:coauthVersionLast="47" xr6:coauthVersionMax="47" xr10:uidLastSave="{00000000-0000-0000-0000-000000000000}"/>
  <bookViews>
    <workbookView xWindow="1905" yWindow="1905" windowWidth="12555" windowHeight="1126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9" l="1"/>
  <c r="L51" i="9" s="1"/>
  <c r="K51" i="9"/>
  <c r="J52" i="9"/>
  <c r="K52" i="9" s="1"/>
  <c r="J49" i="9"/>
  <c r="K49" i="9" s="1"/>
  <c r="J50" i="9"/>
  <c r="K50" i="9" s="1"/>
  <c r="J53" i="9"/>
  <c r="L53" i="9" s="1"/>
  <c r="J54" i="9"/>
  <c r="K54" i="9" s="1"/>
  <c r="J55" i="9"/>
  <c r="K55" i="9" s="1"/>
  <c r="M51" i="9" l="1"/>
  <c r="M52" i="9"/>
  <c r="L52" i="9"/>
  <c r="L55" i="9"/>
  <c r="M55" i="9" s="1"/>
  <c r="L54" i="9"/>
  <c r="M54" i="9" s="1"/>
  <c r="K53" i="9"/>
  <c r="M53" i="9" s="1"/>
  <c r="L49" i="9"/>
  <c r="M49" i="9" s="1"/>
  <c r="L50" i="9"/>
  <c r="M50" i="9" s="1"/>
  <c r="J56" i="9" l="1"/>
  <c r="J43" i="9"/>
  <c r="L43" i="9" s="1"/>
  <c r="J42" i="9"/>
  <c r="L42" i="9" s="1"/>
  <c r="J41" i="9"/>
  <c r="K41" i="9" s="1"/>
  <c r="J40" i="9"/>
  <c r="L40" i="9" s="1"/>
  <c r="J39" i="9"/>
  <c r="L39" i="9" s="1"/>
  <c r="J38" i="9"/>
  <c r="L38" i="9" s="1"/>
  <c r="K56" i="9" l="1"/>
  <c r="L56" i="9"/>
  <c r="K40" i="9"/>
  <c r="M40" i="9" s="1"/>
  <c r="K43" i="9"/>
  <c r="M43" i="9" s="1"/>
  <c r="K42" i="9"/>
  <c r="M42" i="9" s="1"/>
  <c r="L41" i="9"/>
  <c r="M41" i="9" s="1"/>
  <c r="K39" i="9"/>
  <c r="M39" i="9" s="1"/>
  <c r="K38" i="9"/>
  <c r="M38" i="9" s="1"/>
  <c r="K57" i="9" l="1"/>
  <c r="M56" i="9"/>
  <c r="J37" i="9"/>
  <c r="K37" i="9" s="1"/>
  <c r="J35" i="9"/>
  <c r="L37" i="9" l="1"/>
  <c r="M37" i="9" s="1"/>
  <c r="J36" i="9" l="1"/>
  <c r="K36" i="9" s="1"/>
  <c r="L35" i="9"/>
  <c r="L36" i="9" l="1"/>
  <c r="M36" i="9" s="1"/>
  <c r="K35" i="9"/>
  <c r="M35" i="9" s="1"/>
  <c r="J33" i="9" l="1"/>
  <c r="J31" i="9" l="1"/>
  <c r="J34" i="9" l="1"/>
  <c r="K34" i="9" s="1"/>
  <c r="K33" i="9"/>
  <c r="J32" i="9"/>
  <c r="K32" i="9" s="1"/>
  <c r="L31" i="9"/>
  <c r="K31" i="9"/>
  <c r="J44" i="9" l="1"/>
  <c r="K44" i="9" s="1"/>
  <c r="L34" i="9"/>
  <c r="M34" i="9" s="1"/>
  <c r="L33" i="9"/>
  <c r="M33" i="9" s="1"/>
  <c r="M31" i="9"/>
  <c r="L32" i="9"/>
  <c r="M32" i="9" s="1"/>
  <c r="L44" i="9" l="1"/>
  <c r="M44" i="9" s="1"/>
  <c r="K45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<sst xmlns="http://schemas.openxmlformats.org/spreadsheetml/2006/main" count="311" uniqueCount="152">
  <si>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</si>
  <si>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</si>
  <si>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</si>
  <si>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</si>
  <si>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</si>
  <si>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</si>
  <si>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</si>
  <si>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</si>
  <si>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</si>
  <si>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</si>
  <si>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</si>
  <si>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</si>
  <si>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</si>
  <si>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</si>
  <si>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</si>
  <si>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</si>
  <si>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</si>
  <si>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</si>
  <si>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</si>
  <si>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</si>
  <si>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</si>
  <si>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</si>
  <si>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</si>
  <si>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</si>
  <si>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</si>
  <si>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</si>
  <si>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</si>
  <si>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</si>
  <si>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</si>
  <si>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</si>
  <si>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</si>
  <si>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</si>
  <si>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</si>
  <si>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</si>
  <si>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</si>
  <si>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</si>
  <si>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</si>
  <si>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</si>
  <si>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</si>
  <si>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</si>
  <si>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</si>
  <si>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</si>
  <si>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</si>
  <si>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</si>
  <si>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</si>
  <si>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</si>
  <si>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</si>
  <si>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</si>
  <si>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</si>
  <si>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</si>
  <si>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</si>
  <si>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</si>
  <si>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</si>
  <si>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</si>
  <si>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</si>
  <si>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</si>
  <si>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</si>
  <si>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</si>
  <si>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</si>
  <si>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</si>
  <si>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</si>
  <si>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</si>
  <si>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</si>
  <si>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</si>
  <si>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</si>
  <si>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</si>
  <si>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</si>
  <si>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</si>
  <si>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</si>
  <si>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</si>
  <si>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</si>
  <si>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</si>
  <si>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</si>
  <si>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</si>
  <si>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</si>
  <si>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</si>
  <si>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</si>
  <si>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</si>
  <si>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</si>
  <si>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</si>
  <si>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</si>
  <si>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</si>
  <si>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</si>
  <si>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</si>
  <si>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</si>
  <si>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</si>
  <si>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</si>
  <si>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</si>
  <si>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</si>
  <si>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</si>
  <si>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</si>
  <si>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</si>
  <si>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</si>
  <si>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</si>
  <si>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</si>
  <si>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</si>
  <si>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</si>
  <si>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</si>
  <si>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</si>
  <si>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</si>
  <si>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</si>
  <si>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</si>
  <si>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FORMATO DE HOJA DE VIDA</t>
  </si>
  <si>
    <t>INSTITUCIÓN CONVOCANTE</t>
  </si>
  <si>
    <t>:</t>
  </si>
  <si>
    <t>UNIDAD EJECUTORA 003 GESTION INTEGRAL DE LA CALIDAD AMBIENTAL</t>
  </si>
  <si>
    <t>PROGRAMA</t>
  </si>
  <si>
    <t>POSICIÓN A LA QUE POSTULA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</si>
  <si>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</si>
  <si>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Nombres y Apellidos</t>
  </si>
  <si>
    <t>Lugar y Fecha de Nacimiento</t>
  </si>
  <si>
    <t>Edad</t>
  </si>
  <si>
    <t>Nacionalidad</t>
  </si>
  <si>
    <t xml:space="preserve">N° Documento Nacional de Identidad </t>
  </si>
  <si>
    <t>N° de RUC</t>
  </si>
  <si>
    <t>Dirección</t>
  </si>
  <si>
    <t>Teléfono (Fijo y celular)</t>
  </si>
  <si>
    <t>Correos Electrónicos</t>
  </si>
  <si>
    <t>N° Colegiatura</t>
  </si>
  <si>
    <t>FORMACIÓN PROFESIONAL</t>
  </si>
  <si>
    <t xml:space="preserve"> (Solo debera precisar la información en los campos en blanco, no escribir sobre los campos sombreados)</t>
  </si>
  <si>
    <t>ESTUDIOS REALIZADOS</t>
  </si>
  <si>
    <t>ESPECIALIDAD O ÁREA</t>
  </si>
  <si>
    <t>UNIVERSIDAD y/o INSTITUCIÓN</t>
  </si>
  <si>
    <t xml:space="preserve">FECHA DE EMISIÓN  (DIA/MES/AÑO) </t>
  </si>
  <si>
    <t>1.-</t>
  </si>
  <si>
    <t>2.-</t>
  </si>
  <si>
    <t>3.-</t>
  </si>
  <si>
    <t xml:space="preserve">Experiencia profesional general            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</si>
  <si>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</si>
  <si>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</si>
  <si>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</si>
  <si>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</si>
  <si>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</si>
  <si>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</si>
  <si>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</si>
  <si>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</si>
  <si>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</si>
  <si>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</si>
  <si>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r>
      <rPr>
        <b/>
        <u/>
        <sz val="11"/>
        <color theme="1"/>
        <rFont val="Arial Narrow"/>
        <family val="2"/>
      </rPr>
      <t xml:space="preserve">FORMACIÓN ACADEMICA
</t>
    </r>
    <r>
      <rPr>
        <b/>
        <sz val="11"/>
        <color theme="1"/>
        <rFont val="Arial Narrow"/>
        <family val="2"/>
      </rPr>
      <t xml:space="preserve">Título Profesional 
Colegiatura </t>
    </r>
  </si>
  <si>
    <t xml:space="preserve">Experiencia profesional específica </t>
  </si>
  <si>
    <t>Otros requerimiento</t>
  </si>
  <si>
    <t>Concimiento en Manejo de principales softwares de ingeniería (AutoCAD Civil 3D, S10, Microsoft Project, entre otros.)</t>
  </si>
  <si>
    <t xml:space="preserve">Participacion al 100 % en la supervisión de la elaboración de los (03) estudios definitivos </t>
  </si>
  <si>
    <t xml:space="preserve">SI </t>
  </si>
  <si>
    <t>NO</t>
  </si>
  <si>
    <t>Programa de Inversión “Mejoramiento y ampliación del servicio de limpieza pública en las provincias de Arequipa, Coronel Portillo y Tacna” con CUI N° 2523209</t>
  </si>
  <si>
    <t>CONTRATACION DEL SERVICIO ESPECIALIZADO EN GESTIÓN DE RESIDUOS SÓLIDOS PARA REALIZAR EL ACOMPAÑAMIENTO Y SUPERVISIÓN DE LA ELABORACIÓN DE TRES (03) ESTUDIOS DEFINITIVOS PARA LA CONSTRUCCION DE LAS INFRAESTRUCTURAS DE RESIDUOS SOLIDOS MUNICIPALES EN LAS PROVINCIAS DE AREQUIPA, CORONEL PORTILLO Y TACNA.</t>
  </si>
  <si>
    <t xml:space="preserve">Indicar estudios  de Maestría y/o especialización y/o diplomado </t>
  </si>
  <si>
    <t xml:space="preserve">Otros curso </t>
  </si>
  <si>
    <r>
      <rPr>
        <b/>
        <sz val="11"/>
        <color theme="1"/>
        <rFont val="Arial"/>
        <family val="2"/>
      </rPr>
      <t>Ingeniero con al menos cinco (05) años en supervisión y/o responsable y/o residente y/o especialista y/o profesional de residuos sólidos y/o revisión o elaboración de documentos equivalentes de expedientes técnicos y/o servicios similares en el sector público y/o privado u organismo internacional.</t>
    </r>
    <r>
      <rPr>
        <sz val="10"/>
        <color rgb="FFFF0000"/>
        <rFont val="Arial"/>
        <family val="2"/>
      </rPr>
      <t xml:space="preserve">
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</si>
  <si>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0"/>
        <color theme="1"/>
        <rFont val="Arial"/>
        <family val="2"/>
      </rPr>
      <t xml:space="preserve">Haber participado en la elaboración y/o trabajos de tres (03) proyectos como especialista y/o afines en formulación de estudios y/o ejecución de obras de rellenos sanitarios y/o planes de recuperación de residuos sólidos, cierre de botaderos, en la Actividad Pública y/o Privada u Organismo Internacional y Consultor ambiental en Residuos Sólidos ante SENACE.
</t>
    </r>
    <r>
      <rPr>
        <sz val="10"/>
        <color rgb="FFC0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(Solo debera precisar la información en los campos en blanco, no escribir sobre los campos sombreados)
(En el campo de la fecha debe precisar el siguiente formato dd/mm/aa)  
Consignar su experiencia profesional y experiencia especifica en </t>
    </r>
    <r>
      <rPr>
        <b/>
        <u/>
        <sz val="10"/>
        <color rgb="FFFF0000"/>
        <rFont val="Arial"/>
        <family val="2"/>
      </rPr>
      <t>orden cronológico y sin traslapar.</t>
    </r>
    <r>
      <rPr>
        <sz val="10"/>
        <color rgb="FFFF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</si>
</sst>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3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9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9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2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42" xfId="0" applyFont="1" applyFill="1" applyBorder="1" applyAlignment="1">
      <alignment horizontal="justify" vertical="top" wrapText="1"/>
    </xf>
    <xf numFmtId="0" fontId="24" fillId="0" borderId="24" xfId="0" applyFont="1" applyBorder="1" applyAlignment="1">
      <alignment horizontal="justify" vertical="top"/>
    </xf>
    <xf numFmtId="0" fontId="24" fillId="0" borderId="23" xfId="0" applyFont="1" applyBorder="1" applyAlignment="1">
      <alignment horizontal="justify" vertical="top"/>
    </xf>
    <xf numFmtId="0" fontId="27" fillId="0" borderId="18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0" fillId="0" borderId="1" xfId="0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3" borderId="21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justify" vertical="top"/>
    </xf>
    <xf numFmtId="0" fontId="25" fillId="0" borderId="32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0" fillId="0" borderId="34" xfId="0" applyBorder="1" applyAlignment="1">
      <alignment horizontal="left" wrapText="1"/>
    </xf>
    <xf numFmtId="0" fontId="27" fillId="0" borderId="34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/>
    </xf>
    <xf numFmtId="0" fontId="25" fillId="7" borderId="31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5" fillId="7" borderId="33" xfId="0" applyFont="1" applyFill="1" applyBorder="1" applyAlignment="1">
      <alignment horizontal="left" vertical="top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32" xfId="0" applyFont="1" applyFill="1" applyBorder="1" applyAlignment="1">
      <alignment horizontal="justify" vertical="center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36" fillId="0" borderId="3" xfId="4" applyBorder="1" applyAlignment="1">
      <alignment horizontal="justify" vertical="top"/>
    </xf>
    <xf numFmtId="0" fontId="25" fillId="0" borderId="29" xfId="0" applyFont="1" applyBorder="1" applyAlignment="1">
      <alignment horizontal="justify" vertical="top"/>
    </xf>
    <xf numFmtId="0" fontId="25" fillId="0" borderId="30" xfId="0" applyFont="1" applyBorder="1" applyAlignment="1">
      <alignment horizontal="justify" vertical="top"/>
    </xf>
    <xf numFmtId="0" fontId="25" fillId="7" borderId="33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16" fillId="8" borderId="18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29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4" fillId="0" borderId="1" xfId="0" applyFont="1" applyBorder="1" applyAlignment="1">
      <alignment horizontal="justify" vertical="top"/>
    </xf>
    <xf numFmtId="0" fontId="29" fillId="8" borderId="35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7" borderId="37" xfId="0" applyFont="1" applyFill="1" applyBorder="1" applyAlignment="1">
      <alignment horizontal="justify" vertical="center" wrapText="1"/>
    </xf>
    <xf numFmtId="0" fontId="25" fillId="7" borderId="9" xfId="0" applyFont="1" applyFill="1" applyBorder="1" applyAlignment="1">
      <alignment horizontal="justify" vertical="center" wrapText="1"/>
    </xf>
    <xf numFmtId="0" fontId="25" fillId="7" borderId="38" xfId="0" applyFont="1" applyFill="1" applyBorder="1" applyAlignment="1">
      <alignment horizontal="justify" vertical="center" wrapText="1"/>
    </xf>
    <xf numFmtId="0" fontId="25" fillId="7" borderId="39" xfId="0" applyFont="1" applyFill="1" applyBorder="1" applyAlignment="1">
      <alignment horizontal="justify" vertical="center" wrapText="1"/>
    </xf>
    <xf numFmtId="0" fontId="25" fillId="7" borderId="40" xfId="0" applyFont="1" applyFill="1" applyBorder="1" applyAlignment="1">
      <alignment horizontal="justify" vertical="center" wrapText="1"/>
    </xf>
    <xf numFmtId="0" fontId="25" fillId="7" borderId="41" xfId="0" applyFont="1" applyFill="1" applyBorder="1" applyAlignment="1">
      <alignment horizontal="justify" vertical="center" wrapText="1"/>
    </xf>
    <xf numFmtId="0" fontId="29" fillId="8" borderId="3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24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top" wrapText="1"/>
    </xf>
    <xf numFmtId="0" fontId="25" fillId="7" borderId="9" xfId="0" applyFont="1" applyFill="1" applyBorder="1" applyAlignment="1">
      <alignment horizontal="justify" vertical="top" wrapText="1"/>
    </xf>
    <xf numFmtId="0" fontId="25" fillId="7" borderId="3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43" xfId="0" applyFont="1" applyFill="1" applyBorder="1" applyAlignment="1">
      <alignment horizontal="left" vertical="top" wrapText="1"/>
    </xf>
    <xf numFmtId="0" fontId="25" fillId="7" borderId="44" xfId="0" applyFont="1" applyFill="1" applyBorder="1" applyAlignment="1">
      <alignment horizontal="left" vertical="top" wrapText="1"/>
    </xf>
  </cellXfs>
  <cellStyles count="5">
    <cellStyle name="Hipervínculo" xfId="4" builtinId="8"/>
    <cellStyle name="Millares" xfId="2" builtinId="3"/>
    <cellStyle name="Millares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22" t="s">
        <v>0</v>
      </c>
      <c r="B1" s="122"/>
      <c r="C1" s="122"/>
      <c r="D1" s="122"/>
      <c r="E1" s="12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23" t="s">
        <v>1</v>
      </c>
      <c r="B3" s="123"/>
      <c r="C3" s="124" t="s">
        <v>2</v>
      </c>
      <c r="D3" s="124"/>
      <c r="E3" s="124"/>
      <c r="F3" s="124"/>
      <c r="G3" s="124"/>
      <c r="H3" s="124"/>
      <c r="I3" s="4"/>
      <c r="J3" s="4"/>
      <c r="K3" s="4"/>
      <c r="L3" s="4"/>
      <c r="M3" s="4"/>
      <c r="N3" s="4"/>
    </row>
    <row r="4" spans="1:14" ht="42.75" customHeight="1" x14ac:dyDescent="0.2">
      <c r="A4" s="123" t="s">
        <v>3</v>
      </c>
      <c r="B4" s="123"/>
      <c r="C4" s="124" t="s">
        <v>4</v>
      </c>
      <c r="D4" s="124"/>
      <c r="E4" s="124"/>
      <c r="F4" s="124"/>
      <c r="G4" s="124"/>
      <c r="H4" s="12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25" t="s">
        <v>6</v>
      </c>
      <c r="C6" s="127"/>
      <c r="D6" s="5" t="s">
        <v>7</v>
      </c>
      <c r="E6" s="5" t="s">
        <v>8</v>
      </c>
      <c r="F6" s="125" t="s">
        <v>9</v>
      </c>
      <c r="G6" s="126"/>
      <c r="H6" s="127"/>
      <c r="I6" s="125" t="s">
        <v>10</v>
      </c>
      <c r="J6" s="126"/>
      <c r="K6" s="127"/>
      <c r="L6" s="125" t="s">
        <v>11</v>
      </c>
      <c r="M6" s="126"/>
      <c r="N6" s="127"/>
    </row>
    <row r="7" spans="1:14" ht="15" customHeight="1" x14ac:dyDescent="0.2">
      <c r="A7" s="116">
        <v>1</v>
      </c>
      <c r="B7" s="97" t="s">
        <v>12</v>
      </c>
      <c r="C7" s="115"/>
      <c r="D7" s="115"/>
      <c r="E7" s="98"/>
      <c r="F7" s="97"/>
      <c r="G7" s="98"/>
      <c r="H7" s="8">
        <f>+G9+G10</f>
        <v>8</v>
      </c>
      <c r="I7" s="97"/>
      <c r="J7" s="98"/>
      <c r="K7" s="8">
        <f>+J9+J10</f>
        <v>23</v>
      </c>
      <c r="L7" s="97"/>
      <c r="M7" s="98"/>
      <c r="N7" s="8">
        <f>+M9+M10</f>
        <v>13</v>
      </c>
    </row>
    <row r="8" spans="1:14" ht="66" customHeight="1" x14ac:dyDescent="0.2">
      <c r="A8" s="116"/>
      <c r="B8" s="117" t="s">
        <v>13</v>
      </c>
      <c r="C8" s="118"/>
      <c r="D8" s="15" t="s">
        <v>14</v>
      </c>
      <c r="E8" s="128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16"/>
      <c r="B9" s="120" t="s">
        <v>19</v>
      </c>
      <c r="C9" s="118"/>
      <c r="D9" s="45">
        <v>15</v>
      </c>
      <c r="E9" s="129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16"/>
      <c r="B10" s="121" t="s">
        <v>23</v>
      </c>
      <c r="C10" s="114"/>
      <c r="D10" s="6">
        <v>12</v>
      </c>
      <c r="E10" s="129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16">
        <v>2</v>
      </c>
      <c r="B11" s="97" t="s">
        <v>27</v>
      </c>
      <c r="C11" s="115"/>
      <c r="D11" s="115"/>
      <c r="E11" s="98"/>
      <c r="F11" s="97" t="s">
        <v>28</v>
      </c>
      <c r="G11" s="98"/>
      <c r="H11" s="8">
        <f>+G13</f>
        <v>5</v>
      </c>
      <c r="I11" s="97" t="s">
        <v>28</v>
      </c>
      <c r="J11" s="98"/>
      <c r="K11" s="8">
        <f>+J13</f>
        <v>5</v>
      </c>
      <c r="L11" s="97" t="s">
        <v>28</v>
      </c>
      <c r="M11" s="98"/>
      <c r="N11" s="8">
        <f>+M13</f>
        <v>2</v>
      </c>
    </row>
    <row r="12" spans="1:14" ht="237.75" customHeight="1" x14ac:dyDescent="0.2">
      <c r="A12" s="116"/>
      <c r="B12" s="113" t="s">
        <v>29</v>
      </c>
      <c r="C12" s="114"/>
      <c r="D12" s="45" t="s">
        <v>14</v>
      </c>
      <c r="E12" s="119">
        <f>SUM(D13)</f>
        <v>5</v>
      </c>
      <c r="F12" s="103" t="s">
        <v>30</v>
      </c>
      <c r="G12" s="99" t="s">
        <v>16</v>
      </c>
      <c r="H12" s="100"/>
      <c r="I12" s="103" t="s">
        <v>31</v>
      </c>
      <c r="J12" s="99" t="s">
        <v>16</v>
      </c>
      <c r="K12" s="100"/>
      <c r="L12" s="103" t="s">
        <v>32</v>
      </c>
      <c r="M12" s="99" t="s">
        <v>16</v>
      </c>
      <c r="N12" s="100"/>
    </row>
    <row r="13" spans="1:14" ht="237.75" customHeight="1" x14ac:dyDescent="0.2">
      <c r="A13" s="116"/>
      <c r="B13" s="113" t="s">
        <v>33</v>
      </c>
      <c r="C13" s="114"/>
      <c r="D13" s="12">
        <v>5</v>
      </c>
      <c r="E13" s="119"/>
      <c r="F13" s="104"/>
      <c r="G13" s="101">
        <v>5</v>
      </c>
      <c r="H13" s="102"/>
      <c r="I13" s="104"/>
      <c r="J13" s="101">
        <v>5</v>
      </c>
      <c r="K13" s="102"/>
      <c r="L13" s="104"/>
      <c r="M13" s="101">
        <v>2</v>
      </c>
      <c r="N13" s="102"/>
    </row>
    <row r="14" spans="1:14" ht="15" customHeight="1" x14ac:dyDescent="0.2">
      <c r="A14" s="116">
        <v>3</v>
      </c>
      <c r="B14" s="97" t="s">
        <v>34</v>
      </c>
      <c r="C14" s="115"/>
      <c r="D14" s="115"/>
      <c r="E14" s="98"/>
      <c r="F14" s="97" t="s">
        <v>35</v>
      </c>
      <c r="G14" s="98"/>
      <c r="H14" s="8">
        <f>+G17+G18</f>
        <v>60</v>
      </c>
      <c r="I14" s="97"/>
      <c r="J14" s="98"/>
      <c r="K14" s="8">
        <f>+J17+J18</f>
        <v>60</v>
      </c>
      <c r="L14" s="97"/>
      <c r="M14" s="98"/>
      <c r="N14" s="8">
        <f>+M17+M18</f>
        <v>60</v>
      </c>
    </row>
    <row r="15" spans="1:14" ht="170.25" customHeight="1" x14ac:dyDescent="0.2">
      <c r="A15" s="116"/>
      <c r="B15" s="113" t="s">
        <v>36</v>
      </c>
      <c r="C15" s="114"/>
      <c r="D15" s="45" t="s">
        <v>14</v>
      </c>
      <c r="E15" s="119">
        <f>+D17+D18</f>
        <v>60</v>
      </c>
      <c r="F15" s="103" t="s">
        <v>37</v>
      </c>
      <c r="G15" s="99" t="s">
        <v>16</v>
      </c>
      <c r="H15" s="100"/>
      <c r="I15" s="103" t="s">
        <v>38</v>
      </c>
      <c r="J15" s="99" t="s">
        <v>16</v>
      </c>
      <c r="K15" s="100"/>
      <c r="L15" s="103" t="s">
        <v>39</v>
      </c>
      <c r="M15" s="99" t="s">
        <v>16</v>
      </c>
      <c r="N15" s="100"/>
    </row>
    <row r="16" spans="1:14" ht="170.25" customHeight="1" x14ac:dyDescent="0.2">
      <c r="A16" s="116"/>
      <c r="B16" s="113" t="s">
        <v>40</v>
      </c>
      <c r="C16" s="114"/>
      <c r="D16" s="45" t="s">
        <v>14</v>
      </c>
      <c r="E16" s="119"/>
      <c r="F16" s="105"/>
      <c r="G16" s="99" t="s">
        <v>16</v>
      </c>
      <c r="H16" s="100"/>
      <c r="I16" s="105"/>
      <c r="J16" s="99" t="s">
        <v>16</v>
      </c>
      <c r="K16" s="100"/>
      <c r="L16" s="105"/>
      <c r="M16" s="99" t="s">
        <v>16</v>
      </c>
      <c r="N16" s="100"/>
    </row>
    <row r="17" spans="1:14" ht="170.25" customHeight="1" x14ac:dyDescent="0.2">
      <c r="A17" s="116"/>
      <c r="B17" s="113" t="s">
        <v>41</v>
      </c>
      <c r="C17" s="114"/>
      <c r="D17" s="45">
        <v>40</v>
      </c>
      <c r="E17" s="119"/>
      <c r="F17" s="106"/>
      <c r="G17" s="101">
        <v>40</v>
      </c>
      <c r="H17" s="102"/>
      <c r="I17" s="106"/>
      <c r="J17" s="101">
        <v>40</v>
      </c>
      <c r="K17" s="102"/>
      <c r="L17" s="106"/>
      <c r="M17" s="101">
        <v>40</v>
      </c>
      <c r="N17" s="102"/>
    </row>
    <row r="18" spans="1:14" ht="170.25" customHeight="1" x14ac:dyDescent="0.2">
      <c r="A18" s="116"/>
      <c r="B18" s="117" t="s">
        <v>42</v>
      </c>
      <c r="C18" s="118"/>
      <c r="D18" s="12">
        <v>20</v>
      </c>
      <c r="E18" s="119"/>
      <c r="F18" s="107"/>
      <c r="G18" s="101">
        <v>20</v>
      </c>
      <c r="H18" s="102"/>
      <c r="I18" s="107"/>
      <c r="J18" s="101">
        <v>20</v>
      </c>
      <c r="K18" s="102"/>
      <c r="L18" s="107"/>
      <c r="M18" s="101">
        <v>20</v>
      </c>
      <c r="N18" s="102"/>
    </row>
    <row r="19" spans="1:14" ht="15" customHeight="1" x14ac:dyDescent="0.2">
      <c r="A19" s="116">
        <v>4</v>
      </c>
      <c r="B19" s="97" t="s">
        <v>43</v>
      </c>
      <c r="C19" s="115"/>
      <c r="D19" s="115"/>
      <c r="E19" s="98"/>
      <c r="F19" s="97" t="s">
        <v>44</v>
      </c>
      <c r="G19" s="98"/>
      <c r="H19" s="8">
        <f>+SUM(H20:H23)</f>
        <v>8</v>
      </c>
      <c r="I19" s="97" t="s">
        <v>44</v>
      </c>
      <c r="J19" s="98"/>
      <c r="K19" s="8">
        <f>+SUM(K20:K23)</f>
        <v>8</v>
      </c>
      <c r="L19" s="97" t="s">
        <v>44</v>
      </c>
      <c r="M19" s="98"/>
      <c r="N19" s="8">
        <f>+SUM(N20:N23)</f>
        <v>8</v>
      </c>
    </row>
    <row r="20" spans="1:14" ht="26.25" customHeight="1" x14ac:dyDescent="0.2">
      <c r="A20" s="116"/>
      <c r="B20" s="113" t="s">
        <v>45</v>
      </c>
      <c r="C20" s="114"/>
      <c r="D20" s="45">
        <v>2</v>
      </c>
      <c r="E20" s="110">
        <f>SUM(D20:D23)</f>
        <v>8</v>
      </c>
      <c r="F20" s="108" t="s">
        <v>45</v>
      </c>
      <c r="G20" s="109"/>
      <c r="H20" s="45">
        <v>2</v>
      </c>
      <c r="I20" s="108" t="s">
        <v>45</v>
      </c>
      <c r="J20" s="109"/>
      <c r="K20" s="45">
        <v>2</v>
      </c>
      <c r="L20" s="108" t="s">
        <v>45</v>
      </c>
      <c r="M20" s="109"/>
      <c r="N20" s="45">
        <v>2</v>
      </c>
    </row>
    <row r="21" spans="1:14" ht="26.25" customHeight="1" x14ac:dyDescent="0.2">
      <c r="A21" s="116"/>
      <c r="B21" s="113" t="s">
        <v>46</v>
      </c>
      <c r="C21" s="114"/>
      <c r="D21" s="12">
        <v>2</v>
      </c>
      <c r="E21" s="111"/>
      <c r="F21" s="108" t="s">
        <v>47</v>
      </c>
      <c r="G21" s="109"/>
      <c r="H21" s="45">
        <v>2</v>
      </c>
      <c r="I21" s="108" t="s">
        <v>47</v>
      </c>
      <c r="J21" s="109"/>
      <c r="K21" s="45">
        <v>2</v>
      </c>
      <c r="L21" s="108" t="s">
        <v>47</v>
      </c>
      <c r="M21" s="109"/>
      <c r="N21" s="45">
        <v>2</v>
      </c>
    </row>
    <row r="22" spans="1:14" ht="26.25" customHeight="1" x14ac:dyDescent="0.2">
      <c r="A22" s="116"/>
      <c r="B22" s="113" t="s">
        <v>48</v>
      </c>
      <c r="C22" s="114"/>
      <c r="D22" s="45">
        <v>2</v>
      </c>
      <c r="E22" s="111"/>
      <c r="F22" s="108" t="s">
        <v>48</v>
      </c>
      <c r="G22" s="109"/>
      <c r="H22" s="45">
        <v>2</v>
      </c>
      <c r="I22" s="108" t="s">
        <v>48</v>
      </c>
      <c r="J22" s="109"/>
      <c r="K22" s="45">
        <v>2</v>
      </c>
      <c r="L22" s="108" t="s">
        <v>48</v>
      </c>
      <c r="M22" s="109"/>
      <c r="N22" s="45">
        <v>2</v>
      </c>
    </row>
    <row r="23" spans="1:14" ht="26.25" customHeight="1" x14ac:dyDescent="0.2">
      <c r="A23" s="116"/>
      <c r="B23" s="113" t="s">
        <v>49</v>
      </c>
      <c r="C23" s="114"/>
      <c r="D23" s="12">
        <v>2</v>
      </c>
      <c r="E23" s="112"/>
      <c r="F23" s="108" t="s">
        <v>49</v>
      </c>
      <c r="G23" s="109"/>
      <c r="H23" s="45">
        <v>2</v>
      </c>
      <c r="I23" s="108" t="s">
        <v>49</v>
      </c>
      <c r="J23" s="109"/>
      <c r="K23" s="45">
        <v>2</v>
      </c>
      <c r="L23" s="108" t="s">
        <v>49</v>
      </c>
      <c r="M23" s="109"/>
      <c r="N23" s="45">
        <v>2</v>
      </c>
    </row>
    <row r="24" spans="1:14" ht="15.75" customHeight="1" x14ac:dyDescent="0.2">
      <c r="A24" s="97" t="s">
        <v>50</v>
      </c>
      <c r="B24" s="115"/>
      <c r="C24" s="115"/>
      <c r="D24" s="98"/>
      <c r="E24" s="7">
        <f>E8+E12+E15+E20</f>
        <v>100</v>
      </c>
      <c r="F24" s="97" t="s">
        <v>51</v>
      </c>
      <c r="G24" s="98"/>
      <c r="H24" s="7">
        <f>+H7+H11+H14+H19</f>
        <v>81</v>
      </c>
      <c r="I24" s="97" t="s">
        <v>51</v>
      </c>
      <c r="J24" s="98"/>
      <c r="K24" s="7">
        <f>+K7+K11+K14+K19</f>
        <v>96</v>
      </c>
      <c r="L24" s="97" t="s">
        <v>51</v>
      </c>
      <c r="M24" s="98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6" t="s">
        <v>0</v>
      </c>
      <c r="B1" s="146"/>
      <c r="C1" s="146"/>
      <c r="D1" s="14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3" t="s">
        <v>2</v>
      </c>
      <c r="C3" s="143"/>
      <c r="D3" s="1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3" t="s">
        <v>52</v>
      </c>
      <c r="C4" s="143"/>
      <c r="D4" s="1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0"/>
      <c r="F6" s="140"/>
      <c r="G6" s="140"/>
      <c r="H6" s="140"/>
      <c r="I6" s="140"/>
      <c r="J6" s="140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4" t="s">
        <v>54</v>
      </c>
      <c r="D7" s="145"/>
      <c r="E7" s="141" t="s">
        <v>55</v>
      </c>
      <c r="F7" s="141"/>
      <c r="G7" s="141" t="s">
        <v>56</v>
      </c>
      <c r="H7" s="141"/>
      <c r="I7" s="141" t="s">
        <v>57</v>
      </c>
      <c r="J7" s="141"/>
    </row>
    <row r="8" spans="1:14" x14ac:dyDescent="0.2">
      <c r="A8" s="139"/>
      <c r="B8" s="154" t="s">
        <v>58</v>
      </c>
      <c r="C8" s="139" t="s">
        <v>59</v>
      </c>
      <c r="D8" s="139"/>
      <c r="E8" s="131" t="s">
        <v>60</v>
      </c>
      <c r="F8" s="132" t="s">
        <v>16</v>
      </c>
      <c r="G8" s="131" t="s">
        <v>61</v>
      </c>
      <c r="H8" s="132" t="s">
        <v>16</v>
      </c>
      <c r="I8" s="131" t="s">
        <v>62</v>
      </c>
      <c r="J8" s="132" t="s">
        <v>16</v>
      </c>
    </row>
    <row r="9" spans="1:14" x14ac:dyDescent="0.2">
      <c r="A9" s="139"/>
      <c r="B9" s="154"/>
      <c r="C9" s="46" t="s">
        <v>63</v>
      </c>
      <c r="D9" s="46" t="s">
        <v>64</v>
      </c>
      <c r="E9" s="131"/>
      <c r="F9" s="132"/>
      <c r="G9" s="131"/>
      <c r="H9" s="132"/>
      <c r="I9" s="131"/>
      <c r="J9" s="132"/>
    </row>
    <row r="10" spans="1:14" x14ac:dyDescent="0.2">
      <c r="A10" s="139"/>
      <c r="B10" s="20" t="s">
        <v>65</v>
      </c>
      <c r="C10" s="139"/>
      <c r="D10" s="139"/>
      <c r="E10" s="37"/>
      <c r="F10" s="38"/>
      <c r="G10" s="37"/>
      <c r="H10" s="38"/>
      <c r="I10" s="37"/>
      <c r="J10" s="38"/>
    </row>
    <row r="11" spans="1:14" ht="57.75" customHeight="1" x14ac:dyDescent="0.2">
      <c r="A11" s="139"/>
      <c r="B11" s="20" t="s">
        <v>66</v>
      </c>
      <c r="C11" s="139" t="s">
        <v>67</v>
      </c>
      <c r="D11" s="13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9"/>
      <c r="B12" s="20" t="s">
        <v>71</v>
      </c>
      <c r="C12" s="139" t="s">
        <v>72</v>
      </c>
      <c r="D12" s="13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9"/>
      <c r="B13" s="20" t="s">
        <v>75</v>
      </c>
      <c r="C13" s="139" t="s">
        <v>76</v>
      </c>
      <c r="D13" s="13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8" t="s">
        <v>80</v>
      </c>
      <c r="D14" s="138"/>
      <c r="E14" s="40"/>
      <c r="F14" s="39"/>
      <c r="G14" s="40"/>
      <c r="H14" s="39"/>
      <c r="I14" s="40"/>
      <c r="J14" s="39"/>
    </row>
    <row r="15" spans="1:14" x14ac:dyDescent="0.2">
      <c r="A15" s="151"/>
      <c r="B15" s="23" t="s">
        <v>81</v>
      </c>
      <c r="C15" s="139" t="s">
        <v>59</v>
      </c>
      <c r="D15" s="139"/>
      <c r="E15" s="142" t="s">
        <v>82</v>
      </c>
      <c r="F15" s="132" t="s">
        <v>16</v>
      </c>
      <c r="G15" s="142" t="s">
        <v>83</v>
      </c>
      <c r="H15" s="132" t="s">
        <v>16</v>
      </c>
      <c r="I15" s="142" t="s">
        <v>84</v>
      </c>
      <c r="J15" s="132" t="s">
        <v>16</v>
      </c>
    </row>
    <row r="16" spans="1:14" x14ac:dyDescent="0.2">
      <c r="A16" s="152"/>
      <c r="B16" s="24" t="s">
        <v>85</v>
      </c>
      <c r="C16" s="139" t="s">
        <v>63</v>
      </c>
      <c r="D16" s="139"/>
      <c r="E16" s="132"/>
      <c r="F16" s="132"/>
      <c r="G16" s="132"/>
      <c r="H16" s="132"/>
      <c r="I16" s="132"/>
      <c r="J16" s="132"/>
    </row>
    <row r="17" spans="1:10" x14ac:dyDescent="0.2">
      <c r="A17" s="152"/>
      <c r="B17" s="25"/>
      <c r="C17" s="139" t="s">
        <v>86</v>
      </c>
      <c r="D17" s="139"/>
      <c r="E17" s="132"/>
      <c r="F17" s="133">
        <v>10</v>
      </c>
      <c r="G17" s="132"/>
      <c r="H17" s="133">
        <v>10</v>
      </c>
      <c r="I17" s="132"/>
      <c r="J17" s="133">
        <v>10</v>
      </c>
    </row>
    <row r="18" spans="1:10" x14ac:dyDescent="0.2">
      <c r="A18" s="153"/>
      <c r="B18" s="26" t="s">
        <v>87</v>
      </c>
      <c r="C18" s="139"/>
      <c r="D18" s="139"/>
      <c r="E18" s="132"/>
      <c r="F18" s="133"/>
      <c r="G18" s="132"/>
      <c r="H18" s="133"/>
      <c r="I18" s="132"/>
      <c r="J18" s="133"/>
    </row>
    <row r="19" spans="1:10" x14ac:dyDescent="0.2">
      <c r="A19" s="152"/>
      <c r="B19" s="23" t="s">
        <v>88</v>
      </c>
      <c r="C19" s="139" t="s">
        <v>59</v>
      </c>
      <c r="D19" s="139"/>
      <c r="E19" s="130" t="s">
        <v>89</v>
      </c>
      <c r="F19" s="132" t="s">
        <v>16</v>
      </c>
      <c r="G19" s="130" t="s">
        <v>90</v>
      </c>
      <c r="H19" s="132" t="s">
        <v>16</v>
      </c>
      <c r="I19" s="130" t="s">
        <v>91</v>
      </c>
      <c r="J19" s="132" t="s">
        <v>16</v>
      </c>
    </row>
    <row r="20" spans="1:10" ht="25.5" x14ac:dyDescent="0.2">
      <c r="A20" s="152"/>
      <c r="B20" s="24" t="s">
        <v>92</v>
      </c>
      <c r="C20" s="139"/>
      <c r="D20" s="139"/>
      <c r="E20" s="131"/>
      <c r="F20" s="132"/>
      <c r="G20" s="131"/>
      <c r="H20" s="132"/>
      <c r="I20" s="131"/>
      <c r="J20" s="132"/>
    </row>
    <row r="21" spans="1:10" x14ac:dyDescent="0.2">
      <c r="A21" s="152"/>
      <c r="B21" s="24"/>
      <c r="C21" s="46" t="s">
        <v>63</v>
      </c>
      <c r="D21" s="46" t="s">
        <v>64</v>
      </c>
      <c r="E21" s="131"/>
      <c r="F21" s="133">
        <v>60</v>
      </c>
      <c r="G21" s="131"/>
      <c r="H21" s="133">
        <v>40</v>
      </c>
      <c r="I21" s="131"/>
      <c r="J21" s="133">
        <v>60</v>
      </c>
    </row>
    <row r="22" spans="1:10" x14ac:dyDescent="0.2">
      <c r="A22" s="152"/>
      <c r="B22" s="24" t="s">
        <v>93</v>
      </c>
      <c r="C22" s="139" t="s">
        <v>94</v>
      </c>
      <c r="D22" s="139"/>
      <c r="E22" s="131"/>
      <c r="F22" s="133"/>
      <c r="G22" s="131"/>
      <c r="H22" s="133"/>
      <c r="I22" s="131"/>
      <c r="J22" s="133"/>
    </row>
    <row r="23" spans="1:10" x14ac:dyDescent="0.2">
      <c r="A23" s="152"/>
      <c r="B23" s="24" t="s">
        <v>95</v>
      </c>
      <c r="C23" s="139"/>
      <c r="D23" s="139"/>
      <c r="E23" s="131"/>
      <c r="F23" s="133"/>
      <c r="G23" s="131"/>
      <c r="H23" s="133"/>
      <c r="I23" s="131"/>
      <c r="J23" s="133"/>
    </row>
    <row r="24" spans="1:10" x14ac:dyDescent="0.2">
      <c r="A24" s="152"/>
      <c r="B24" s="24" t="s">
        <v>96</v>
      </c>
      <c r="C24" s="139"/>
      <c r="D24" s="139"/>
      <c r="E24" s="131"/>
      <c r="F24" s="133"/>
      <c r="G24" s="131"/>
      <c r="H24" s="133"/>
      <c r="I24" s="131"/>
      <c r="J24" s="133"/>
    </row>
    <row r="25" spans="1:10" x14ac:dyDescent="0.2">
      <c r="A25" s="153"/>
      <c r="B25" s="27" t="s">
        <v>97</v>
      </c>
      <c r="C25" s="139"/>
      <c r="D25" s="139"/>
      <c r="E25" s="131"/>
      <c r="F25" s="133"/>
      <c r="G25" s="131"/>
      <c r="H25" s="133"/>
      <c r="I25" s="131"/>
      <c r="J25" s="133"/>
    </row>
    <row r="26" spans="1:10" ht="24" customHeight="1" x14ac:dyDescent="0.2">
      <c r="A26" s="48">
        <v>3</v>
      </c>
      <c r="B26" s="19" t="s">
        <v>98</v>
      </c>
      <c r="C26" s="138" t="s">
        <v>99</v>
      </c>
      <c r="D26" s="138"/>
      <c r="E26" s="134"/>
      <c r="F26" s="39"/>
      <c r="G26" s="134"/>
      <c r="H26" s="39"/>
      <c r="I26" s="134"/>
      <c r="J26" s="39"/>
    </row>
    <row r="27" spans="1:10" x14ac:dyDescent="0.2">
      <c r="A27" s="147"/>
      <c r="B27" s="21" t="s">
        <v>45</v>
      </c>
      <c r="C27" s="150">
        <v>3</v>
      </c>
      <c r="D27" s="150"/>
      <c r="E27" s="135"/>
      <c r="F27" s="39">
        <v>3</v>
      </c>
      <c r="G27" s="135"/>
      <c r="H27" s="39">
        <v>3</v>
      </c>
      <c r="I27" s="135"/>
      <c r="J27" s="39">
        <v>3</v>
      </c>
    </row>
    <row r="28" spans="1:10" x14ac:dyDescent="0.2">
      <c r="A28" s="148"/>
      <c r="B28" s="21" t="s">
        <v>47</v>
      </c>
      <c r="C28" s="150">
        <v>3</v>
      </c>
      <c r="D28" s="150"/>
      <c r="E28" s="135"/>
      <c r="F28" s="39">
        <v>3</v>
      </c>
      <c r="G28" s="135"/>
      <c r="H28" s="39">
        <v>3</v>
      </c>
      <c r="I28" s="135"/>
      <c r="J28" s="39">
        <v>3</v>
      </c>
    </row>
    <row r="29" spans="1:10" x14ac:dyDescent="0.2">
      <c r="A29" s="148"/>
      <c r="B29" s="21" t="s">
        <v>48</v>
      </c>
      <c r="C29" s="150">
        <v>2</v>
      </c>
      <c r="D29" s="150"/>
      <c r="E29" s="135"/>
      <c r="F29" s="39">
        <v>2</v>
      </c>
      <c r="G29" s="135"/>
      <c r="H29" s="39">
        <v>2</v>
      </c>
      <c r="I29" s="135"/>
      <c r="J29" s="39">
        <v>2</v>
      </c>
    </row>
    <row r="30" spans="1:10" x14ac:dyDescent="0.2">
      <c r="A30" s="149"/>
      <c r="B30" s="21" t="s">
        <v>49</v>
      </c>
      <c r="C30" s="150">
        <v>2</v>
      </c>
      <c r="D30" s="150"/>
      <c r="E30" s="135"/>
      <c r="F30" s="41">
        <v>2</v>
      </c>
      <c r="G30" s="135"/>
      <c r="H30" s="41">
        <v>2</v>
      </c>
      <c r="I30" s="135"/>
      <c r="J30" s="41">
        <v>2</v>
      </c>
    </row>
    <row r="31" spans="1:10" x14ac:dyDescent="0.2">
      <c r="A31" s="136" t="s">
        <v>100</v>
      </c>
      <c r="B31" s="137"/>
      <c r="C31" s="138">
        <v>100</v>
      </c>
      <c r="D31" s="13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6" t="s">
        <v>0</v>
      </c>
      <c r="B1" s="146"/>
      <c r="C1" s="146"/>
      <c r="D1" s="14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3" t="s">
        <v>2</v>
      </c>
      <c r="C3" s="143"/>
      <c r="D3" s="1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3" t="s">
        <v>52</v>
      </c>
      <c r="C4" s="143"/>
      <c r="D4" s="1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0"/>
      <c r="F6" s="140"/>
      <c r="G6" s="140"/>
      <c r="H6" s="140"/>
      <c r="I6" s="140"/>
      <c r="J6" s="140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4" t="s">
        <v>54</v>
      </c>
      <c r="D7" s="145"/>
      <c r="E7" s="141" t="s">
        <v>55</v>
      </c>
      <c r="F7" s="141"/>
      <c r="G7" s="141" t="s">
        <v>56</v>
      </c>
      <c r="H7" s="141"/>
      <c r="I7" s="141" t="s">
        <v>57</v>
      </c>
      <c r="J7" s="141"/>
    </row>
    <row r="8" spans="1:14" x14ac:dyDescent="0.2">
      <c r="A8" s="139"/>
      <c r="B8" s="154" t="s">
        <v>58</v>
      </c>
      <c r="C8" s="139" t="s">
        <v>59</v>
      </c>
      <c r="D8" s="139"/>
      <c r="E8" s="131" t="s">
        <v>60</v>
      </c>
      <c r="F8" s="132" t="s">
        <v>16</v>
      </c>
      <c r="G8" s="131" t="s">
        <v>61</v>
      </c>
      <c r="H8" s="132" t="s">
        <v>16</v>
      </c>
      <c r="I8" s="131" t="s">
        <v>62</v>
      </c>
      <c r="J8" s="132" t="s">
        <v>16</v>
      </c>
    </row>
    <row r="9" spans="1:14" x14ac:dyDescent="0.2">
      <c r="A9" s="139"/>
      <c r="B9" s="154"/>
      <c r="C9" s="46" t="s">
        <v>63</v>
      </c>
      <c r="D9" s="46" t="s">
        <v>64</v>
      </c>
      <c r="E9" s="131"/>
      <c r="F9" s="132"/>
      <c r="G9" s="131"/>
      <c r="H9" s="132"/>
      <c r="I9" s="131"/>
      <c r="J9" s="132"/>
    </row>
    <row r="10" spans="1:14" x14ac:dyDescent="0.2">
      <c r="A10" s="139"/>
      <c r="B10" s="20" t="s">
        <v>65</v>
      </c>
      <c r="C10" s="139"/>
      <c r="D10" s="139"/>
      <c r="E10" s="37"/>
      <c r="F10" s="38"/>
      <c r="G10" s="37"/>
      <c r="H10" s="38"/>
      <c r="I10" s="37"/>
      <c r="J10" s="38"/>
    </row>
    <row r="11" spans="1:14" ht="57.75" customHeight="1" x14ac:dyDescent="0.2">
      <c r="A11" s="139"/>
      <c r="B11" s="20" t="s">
        <v>66</v>
      </c>
      <c r="C11" s="139" t="s">
        <v>67</v>
      </c>
      <c r="D11" s="13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9"/>
      <c r="B12" s="20" t="s">
        <v>71</v>
      </c>
      <c r="C12" s="139" t="s">
        <v>72</v>
      </c>
      <c r="D12" s="13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9"/>
      <c r="B13" s="20" t="s">
        <v>75</v>
      </c>
      <c r="C13" s="139" t="s">
        <v>76</v>
      </c>
      <c r="D13" s="13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8" t="s">
        <v>80</v>
      </c>
      <c r="D14" s="138"/>
      <c r="E14" s="40"/>
      <c r="F14" s="39"/>
      <c r="G14" s="40"/>
      <c r="H14" s="39"/>
      <c r="I14" s="40"/>
      <c r="J14" s="39"/>
    </row>
    <row r="15" spans="1:14" x14ac:dyDescent="0.2">
      <c r="A15" s="151"/>
      <c r="B15" s="23" t="s">
        <v>81</v>
      </c>
      <c r="C15" s="139" t="s">
        <v>59</v>
      </c>
      <c r="D15" s="139"/>
      <c r="E15" s="142" t="s">
        <v>82</v>
      </c>
      <c r="F15" s="132" t="s">
        <v>16</v>
      </c>
      <c r="G15" s="142" t="s">
        <v>83</v>
      </c>
      <c r="H15" s="132" t="s">
        <v>16</v>
      </c>
      <c r="I15" s="142" t="s">
        <v>84</v>
      </c>
      <c r="J15" s="132" t="s">
        <v>16</v>
      </c>
    </row>
    <row r="16" spans="1:14" x14ac:dyDescent="0.2">
      <c r="A16" s="152"/>
      <c r="B16" s="24" t="s">
        <v>85</v>
      </c>
      <c r="C16" s="139" t="s">
        <v>63</v>
      </c>
      <c r="D16" s="139"/>
      <c r="E16" s="132"/>
      <c r="F16" s="132"/>
      <c r="G16" s="132"/>
      <c r="H16" s="132"/>
      <c r="I16" s="132"/>
      <c r="J16" s="132"/>
    </row>
    <row r="17" spans="1:10" x14ac:dyDescent="0.2">
      <c r="A17" s="152"/>
      <c r="B17" s="25"/>
      <c r="C17" s="139" t="s">
        <v>86</v>
      </c>
      <c r="D17" s="139"/>
      <c r="E17" s="132"/>
      <c r="F17" s="133">
        <v>10</v>
      </c>
      <c r="G17" s="132"/>
      <c r="H17" s="133">
        <v>10</v>
      </c>
      <c r="I17" s="132"/>
      <c r="J17" s="133">
        <v>10</v>
      </c>
    </row>
    <row r="18" spans="1:10" x14ac:dyDescent="0.2">
      <c r="A18" s="153"/>
      <c r="B18" s="26" t="s">
        <v>87</v>
      </c>
      <c r="C18" s="139"/>
      <c r="D18" s="139"/>
      <c r="E18" s="132"/>
      <c r="F18" s="133"/>
      <c r="G18" s="132"/>
      <c r="H18" s="133"/>
      <c r="I18" s="132"/>
      <c r="J18" s="133"/>
    </row>
    <row r="19" spans="1:10" x14ac:dyDescent="0.2">
      <c r="A19" s="152"/>
      <c r="B19" s="23" t="s">
        <v>88</v>
      </c>
      <c r="C19" s="139" t="s">
        <v>59</v>
      </c>
      <c r="D19" s="139"/>
      <c r="E19" s="130" t="s">
        <v>89</v>
      </c>
      <c r="F19" s="132" t="s">
        <v>16</v>
      </c>
      <c r="G19" s="130" t="s">
        <v>90</v>
      </c>
      <c r="H19" s="132" t="s">
        <v>16</v>
      </c>
      <c r="I19" s="130" t="s">
        <v>91</v>
      </c>
      <c r="J19" s="132" t="s">
        <v>16</v>
      </c>
    </row>
    <row r="20" spans="1:10" ht="25.5" x14ac:dyDescent="0.2">
      <c r="A20" s="152"/>
      <c r="B20" s="24" t="s">
        <v>92</v>
      </c>
      <c r="C20" s="139"/>
      <c r="D20" s="139"/>
      <c r="E20" s="131"/>
      <c r="F20" s="132"/>
      <c r="G20" s="131"/>
      <c r="H20" s="132"/>
      <c r="I20" s="131"/>
      <c r="J20" s="132"/>
    </row>
    <row r="21" spans="1:10" x14ac:dyDescent="0.2">
      <c r="A21" s="152"/>
      <c r="B21" s="24"/>
      <c r="C21" s="46" t="s">
        <v>63</v>
      </c>
      <c r="D21" s="46" t="s">
        <v>64</v>
      </c>
      <c r="E21" s="131"/>
      <c r="F21" s="133">
        <v>60</v>
      </c>
      <c r="G21" s="131"/>
      <c r="H21" s="133">
        <v>40</v>
      </c>
      <c r="I21" s="131"/>
      <c r="J21" s="133">
        <v>60</v>
      </c>
    </row>
    <row r="22" spans="1:10" x14ac:dyDescent="0.2">
      <c r="A22" s="152"/>
      <c r="B22" s="24" t="s">
        <v>93</v>
      </c>
      <c r="C22" s="139" t="s">
        <v>94</v>
      </c>
      <c r="D22" s="139"/>
      <c r="E22" s="131"/>
      <c r="F22" s="133"/>
      <c r="G22" s="131"/>
      <c r="H22" s="133"/>
      <c r="I22" s="131"/>
      <c r="J22" s="133"/>
    </row>
    <row r="23" spans="1:10" x14ac:dyDescent="0.2">
      <c r="A23" s="152"/>
      <c r="B23" s="24" t="s">
        <v>95</v>
      </c>
      <c r="C23" s="139"/>
      <c r="D23" s="139"/>
      <c r="E23" s="131"/>
      <c r="F23" s="133"/>
      <c r="G23" s="131"/>
      <c r="H23" s="133"/>
      <c r="I23" s="131"/>
      <c r="J23" s="133"/>
    </row>
    <row r="24" spans="1:10" x14ac:dyDescent="0.2">
      <c r="A24" s="152"/>
      <c r="B24" s="24" t="s">
        <v>96</v>
      </c>
      <c r="C24" s="139"/>
      <c r="D24" s="139"/>
      <c r="E24" s="131"/>
      <c r="F24" s="133"/>
      <c r="G24" s="131"/>
      <c r="H24" s="133"/>
      <c r="I24" s="131"/>
      <c r="J24" s="133"/>
    </row>
    <row r="25" spans="1:10" x14ac:dyDescent="0.2">
      <c r="A25" s="153"/>
      <c r="B25" s="27" t="s">
        <v>97</v>
      </c>
      <c r="C25" s="139"/>
      <c r="D25" s="139"/>
      <c r="E25" s="131"/>
      <c r="F25" s="133"/>
      <c r="G25" s="131"/>
      <c r="H25" s="133"/>
      <c r="I25" s="131"/>
      <c r="J25" s="133"/>
    </row>
    <row r="26" spans="1:10" ht="24" customHeight="1" x14ac:dyDescent="0.2">
      <c r="A26" s="48">
        <v>3</v>
      </c>
      <c r="B26" s="19" t="s">
        <v>98</v>
      </c>
      <c r="C26" s="138" t="s">
        <v>99</v>
      </c>
      <c r="D26" s="138"/>
      <c r="E26" s="134"/>
      <c r="F26" s="39"/>
      <c r="G26" s="134"/>
      <c r="H26" s="39"/>
      <c r="I26" s="134"/>
      <c r="J26" s="39"/>
    </row>
    <row r="27" spans="1:10" x14ac:dyDescent="0.2">
      <c r="A27" s="147"/>
      <c r="B27" s="21" t="s">
        <v>45</v>
      </c>
      <c r="C27" s="150">
        <v>3</v>
      </c>
      <c r="D27" s="150"/>
      <c r="E27" s="135"/>
      <c r="F27" s="39">
        <v>3</v>
      </c>
      <c r="G27" s="135"/>
      <c r="H27" s="39">
        <v>3</v>
      </c>
      <c r="I27" s="135"/>
      <c r="J27" s="39">
        <v>3</v>
      </c>
    </row>
    <row r="28" spans="1:10" x14ac:dyDescent="0.2">
      <c r="A28" s="148"/>
      <c r="B28" s="21" t="s">
        <v>47</v>
      </c>
      <c r="C28" s="150">
        <v>3</v>
      </c>
      <c r="D28" s="150"/>
      <c r="E28" s="135"/>
      <c r="F28" s="39">
        <v>3</v>
      </c>
      <c r="G28" s="135"/>
      <c r="H28" s="39">
        <v>3</v>
      </c>
      <c r="I28" s="135"/>
      <c r="J28" s="39">
        <v>3</v>
      </c>
    </row>
    <row r="29" spans="1:10" x14ac:dyDescent="0.2">
      <c r="A29" s="148"/>
      <c r="B29" s="21" t="s">
        <v>48</v>
      </c>
      <c r="C29" s="150">
        <v>2</v>
      </c>
      <c r="D29" s="150"/>
      <c r="E29" s="135"/>
      <c r="F29" s="39">
        <v>2</v>
      </c>
      <c r="G29" s="135"/>
      <c r="H29" s="39">
        <v>2</v>
      </c>
      <c r="I29" s="135"/>
      <c r="J29" s="39">
        <v>2</v>
      </c>
    </row>
    <row r="30" spans="1:10" x14ac:dyDescent="0.2">
      <c r="A30" s="149"/>
      <c r="B30" s="21" t="s">
        <v>49</v>
      </c>
      <c r="C30" s="150">
        <v>2</v>
      </c>
      <c r="D30" s="150"/>
      <c r="E30" s="135"/>
      <c r="F30" s="41">
        <v>2</v>
      </c>
      <c r="G30" s="135"/>
      <c r="H30" s="41">
        <v>2</v>
      </c>
      <c r="I30" s="135"/>
      <c r="J30" s="41">
        <v>2</v>
      </c>
    </row>
    <row r="31" spans="1:10" x14ac:dyDescent="0.2">
      <c r="A31" s="136" t="s">
        <v>100</v>
      </c>
      <c r="B31" s="137"/>
      <c r="C31" s="138">
        <v>100</v>
      </c>
      <c r="D31" s="13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1"/>
  <sheetViews>
    <sheetView tabSelected="1" topLeftCell="B52" zoomScaleNormal="100" zoomScaleSheetLayoutView="100" workbookViewId="0">
      <selection activeCell="F62" sqref="F6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1.5703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5" t="s">
        <v>102</v>
      </c>
      <c r="D2" s="186"/>
      <c r="E2" s="186"/>
      <c r="F2" s="186"/>
      <c r="G2" s="186"/>
      <c r="H2" s="186"/>
      <c r="I2" s="186"/>
      <c r="J2" s="186"/>
      <c r="K2" s="186"/>
      <c r="L2" s="186"/>
      <c r="M2" s="187"/>
    </row>
    <row r="3" spans="3:13" ht="3.75" customHeight="1" thickBot="1" x14ac:dyDescent="0.3"/>
    <row r="4" spans="3:13" ht="30" customHeight="1" x14ac:dyDescent="0.25">
      <c r="C4" s="183" t="s">
        <v>103</v>
      </c>
      <c r="D4" s="184"/>
      <c r="E4" s="65" t="s">
        <v>104</v>
      </c>
      <c r="F4" s="192" t="s">
        <v>105</v>
      </c>
      <c r="G4" s="192"/>
      <c r="H4" s="192"/>
      <c r="I4" s="192"/>
      <c r="J4" s="192"/>
      <c r="K4" s="192"/>
      <c r="L4" s="192"/>
      <c r="M4" s="193"/>
    </row>
    <row r="5" spans="3:13" ht="36" customHeight="1" x14ac:dyDescent="0.25">
      <c r="C5" s="190" t="s">
        <v>106</v>
      </c>
      <c r="D5" s="191"/>
      <c r="E5" s="66" t="s">
        <v>104</v>
      </c>
      <c r="F5" s="194" t="s">
        <v>146</v>
      </c>
      <c r="G5" s="194"/>
      <c r="H5" s="194"/>
      <c r="I5" s="194"/>
      <c r="J5" s="194"/>
      <c r="K5" s="194"/>
      <c r="L5" s="194"/>
      <c r="M5" s="195"/>
    </row>
    <row r="6" spans="3:13" ht="68.25" customHeight="1" thickBot="1" x14ac:dyDescent="0.3">
      <c r="C6" s="188" t="s">
        <v>107</v>
      </c>
      <c r="D6" s="189"/>
      <c r="E6" s="67" t="s">
        <v>104</v>
      </c>
      <c r="F6" s="196" t="s">
        <v>147</v>
      </c>
      <c r="G6" s="196"/>
      <c r="H6" s="196"/>
      <c r="I6" s="196"/>
      <c r="J6" s="196"/>
      <c r="K6" s="196"/>
      <c r="L6" s="196"/>
      <c r="M6" s="197"/>
    </row>
    <row r="7" spans="3:13" ht="9.75" customHeight="1" x14ac:dyDescent="0.25"/>
    <row r="8" spans="3:13" ht="52.5" customHeight="1" thickBot="1" x14ac:dyDescent="0.3">
      <c r="C8" s="178" t="s">
        <v>108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3:13" ht="21" customHeight="1" x14ac:dyDescent="0.25">
      <c r="C9" s="183" t="s">
        <v>109</v>
      </c>
      <c r="D9" s="184"/>
      <c r="E9" s="62" t="s">
        <v>104</v>
      </c>
      <c r="F9" s="176"/>
      <c r="G9" s="176"/>
      <c r="H9" s="176"/>
      <c r="I9" s="176"/>
      <c r="J9" s="176"/>
      <c r="K9" s="176"/>
      <c r="L9" s="176"/>
      <c r="M9" s="177"/>
    </row>
    <row r="10" spans="3:13" ht="37.5" customHeight="1" x14ac:dyDescent="0.25">
      <c r="C10" s="181" t="s">
        <v>110</v>
      </c>
      <c r="D10" s="182"/>
      <c r="E10" s="63" t="s">
        <v>104</v>
      </c>
      <c r="F10" s="174"/>
      <c r="G10" s="174"/>
      <c r="H10" s="174"/>
      <c r="I10" s="174"/>
      <c r="J10" s="174"/>
      <c r="K10" s="174"/>
      <c r="L10" s="174"/>
      <c r="M10" s="175"/>
    </row>
    <row r="11" spans="3:13" ht="21" customHeight="1" x14ac:dyDescent="0.25">
      <c r="C11" s="181" t="s">
        <v>111</v>
      </c>
      <c r="D11" s="182"/>
      <c r="E11" s="63" t="s">
        <v>104</v>
      </c>
      <c r="F11" s="174"/>
      <c r="G11" s="174"/>
      <c r="H11" s="174"/>
      <c r="I11" s="174"/>
      <c r="J11" s="174"/>
      <c r="K11" s="174"/>
      <c r="L11" s="174"/>
      <c r="M11" s="175"/>
    </row>
    <row r="12" spans="3:13" ht="21" customHeight="1" x14ac:dyDescent="0.25">
      <c r="C12" s="181" t="s">
        <v>112</v>
      </c>
      <c r="D12" s="182"/>
      <c r="E12" s="63" t="s">
        <v>104</v>
      </c>
      <c r="F12" s="174"/>
      <c r="G12" s="174"/>
      <c r="H12" s="174"/>
      <c r="I12" s="174"/>
      <c r="J12" s="174"/>
      <c r="K12" s="174"/>
      <c r="L12" s="174"/>
      <c r="M12" s="175"/>
    </row>
    <row r="13" spans="3:13" ht="31.5" customHeight="1" x14ac:dyDescent="0.25">
      <c r="C13" s="181" t="s">
        <v>113</v>
      </c>
      <c r="D13" s="182"/>
      <c r="E13" s="63" t="s">
        <v>104</v>
      </c>
      <c r="F13" s="174"/>
      <c r="G13" s="174"/>
      <c r="H13" s="174"/>
      <c r="I13" s="174"/>
      <c r="J13" s="174"/>
      <c r="K13" s="174"/>
      <c r="L13" s="174"/>
      <c r="M13" s="175"/>
    </row>
    <row r="14" spans="3:13" ht="21" customHeight="1" x14ac:dyDescent="0.25">
      <c r="C14" s="181" t="s">
        <v>114</v>
      </c>
      <c r="D14" s="182"/>
      <c r="E14" s="63" t="s">
        <v>104</v>
      </c>
      <c r="F14" s="174"/>
      <c r="G14" s="174"/>
      <c r="H14" s="174"/>
      <c r="I14" s="174"/>
      <c r="J14" s="174"/>
      <c r="K14" s="174"/>
      <c r="L14" s="174"/>
      <c r="M14" s="175"/>
    </row>
    <row r="15" spans="3:13" ht="21" customHeight="1" x14ac:dyDescent="0.25">
      <c r="C15" s="181" t="s">
        <v>115</v>
      </c>
      <c r="D15" s="182"/>
      <c r="E15" s="63" t="s">
        <v>104</v>
      </c>
      <c r="F15" s="174"/>
      <c r="G15" s="174"/>
      <c r="H15" s="174"/>
      <c r="I15" s="174"/>
      <c r="J15" s="174"/>
      <c r="K15" s="174"/>
      <c r="L15" s="174"/>
      <c r="M15" s="175"/>
    </row>
    <row r="16" spans="3:13" ht="21" customHeight="1" x14ac:dyDescent="0.25">
      <c r="C16" s="181" t="s">
        <v>116</v>
      </c>
      <c r="D16" s="182"/>
      <c r="E16" s="63" t="s">
        <v>104</v>
      </c>
      <c r="F16" s="174"/>
      <c r="G16" s="174"/>
      <c r="H16" s="174"/>
      <c r="I16" s="174"/>
      <c r="J16" s="174"/>
      <c r="K16" s="174"/>
      <c r="L16" s="174"/>
      <c r="M16" s="175"/>
    </row>
    <row r="17" spans="3:13" ht="21" customHeight="1" x14ac:dyDescent="0.25">
      <c r="C17" s="181" t="s">
        <v>117</v>
      </c>
      <c r="D17" s="182"/>
      <c r="E17" s="63"/>
      <c r="F17" s="198"/>
      <c r="G17" s="174"/>
      <c r="H17" s="174"/>
      <c r="I17" s="174"/>
      <c r="J17" s="174"/>
      <c r="K17" s="174"/>
      <c r="L17" s="174"/>
      <c r="M17" s="175"/>
    </row>
    <row r="18" spans="3:13" ht="21" customHeight="1" thickBot="1" x14ac:dyDescent="0.3">
      <c r="C18" s="201" t="s">
        <v>118</v>
      </c>
      <c r="D18" s="202"/>
      <c r="E18" s="64" t="s">
        <v>104</v>
      </c>
      <c r="F18" s="199"/>
      <c r="G18" s="199"/>
      <c r="H18" s="199"/>
      <c r="I18" s="199"/>
      <c r="J18" s="199"/>
      <c r="K18" s="199"/>
      <c r="L18" s="199"/>
      <c r="M18" s="200"/>
    </row>
    <row r="19" spans="3:13" ht="7.5" customHeight="1" x14ac:dyDescent="0.25"/>
    <row r="20" spans="3:13" ht="42" customHeight="1" thickBot="1" x14ac:dyDescent="0.45">
      <c r="C20" s="179" t="s">
        <v>119</v>
      </c>
      <c r="D20" s="179"/>
      <c r="E20" s="179"/>
      <c r="F20" s="180" t="s">
        <v>120</v>
      </c>
      <c r="G20" s="180"/>
      <c r="H20" s="180"/>
      <c r="I20" s="180"/>
      <c r="J20" s="180"/>
      <c r="K20" s="180"/>
      <c r="L20" s="180"/>
      <c r="M20" s="180"/>
    </row>
    <row r="21" spans="3:13" ht="30.75" customHeight="1" x14ac:dyDescent="0.25">
      <c r="C21" s="203" t="s">
        <v>121</v>
      </c>
      <c r="D21" s="204"/>
      <c r="E21" s="79"/>
      <c r="F21" s="207" t="s">
        <v>122</v>
      </c>
      <c r="G21" s="208"/>
      <c r="H21" s="213" t="s">
        <v>123</v>
      </c>
      <c r="I21" s="214"/>
      <c r="J21" s="222"/>
      <c r="K21" s="213" t="s">
        <v>124</v>
      </c>
      <c r="L21" s="214"/>
      <c r="M21" s="215"/>
    </row>
    <row r="22" spans="3:13" ht="71.25" customHeight="1" x14ac:dyDescent="0.25">
      <c r="C22" s="225" t="s">
        <v>139</v>
      </c>
      <c r="D22" s="226"/>
      <c r="E22" s="75" t="s">
        <v>125</v>
      </c>
      <c r="F22" s="205"/>
      <c r="G22" s="206"/>
      <c r="H22" s="212"/>
      <c r="I22" s="212"/>
      <c r="J22" s="212"/>
      <c r="K22" s="68"/>
      <c r="L22" s="68"/>
      <c r="M22" s="80"/>
    </row>
    <row r="23" spans="3:13" ht="74.25" customHeight="1" x14ac:dyDescent="0.25">
      <c r="C23" s="227" t="s">
        <v>148</v>
      </c>
      <c r="D23" s="228"/>
      <c r="E23" s="75" t="s">
        <v>125</v>
      </c>
      <c r="F23" s="205"/>
      <c r="G23" s="206"/>
      <c r="H23" s="223"/>
      <c r="I23" s="205"/>
      <c r="J23" s="206"/>
      <c r="K23" s="68"/>
      <c r="L23" s="68"/>
      <c r="M23" s="80"/>
    </row>
    <row r="24" spans="3:13" ht="82.5" customHeight="1" x14ac:dyDescent="0.25">
      <c r="C24" s="229"/>
      <c r="D24" s="230"/>
      <c r="E24" s="75" t="s">
        <v>126</v>
      </c>
      <c r="F24" s="205"/>
      <c r="G24" s="206"/>
      <c r="H24" s="223"/>
      <c r="I24" s="205"/>
      <c r="J24" s="206"/>
      <c r="K24" s="90"/>
      <c r="L24" s="90"/>
      <c r="M24" s="80"/>
    </row>
    <row r="25" spans="3:13" ht="48.75" customHeight="1" x14ac:dyDescent="0.25">
      <c r="C25" s="216" t="s">
        <v>149</v>
      </c>
      <c r="D25" s="217"/>
      <c r="E25" s="75" t="s">
        <v>125</v>
      </c>
      <c r="F25" s="205"/>
      <c r="G25" s="206"/>
      <c r="H25" s="212"/>
      <c r="I25" s="212"/>
      <c r="J25" s="212"/>
      <c r="K25" s="68"/>
      <c r="L25" s="68"/>
      <c r="M25" s="80"/>
    </row>
    <row r="26" spans="3:13" ht="48.75" customHeight="1" x14ac:dyDescent="0.25">
      <c r="C26" s="218"/>
      <c r="D26" s="219"/>
      <c r="E26" s="75" t="s">
        <v>126</v>
      </c>
      <c r="F26" s="205"/>
      <c r="G26" s="206"/>
      <c r="H26" s="212"/>
      <c r="I26" s="212"/>
      <c r="J26" s="212"/>
      <c r="K26" s="68"/>
      <c r="L26" s="68"/>
      <c r="M26" s="80"/>
    </row>
    <row r="27" spans="3:13" ht="48.75" customHeight="1" thickBot="1" x14ac:dyDescent="0.3">
      <c r="C27" s="220"/>
      <c r="D27" s="221"/>
      <c r="E27" s="85" t="s">
        <v>127</v>
      </c>
      <c r="F27" s="210"/>
      <c r="G27" s="211"/>
      <c r="H27" s="224"/>
      <c r="I27" s="224"/>
      <c r="J27" s="224"/>
      <c r="K27" s="86"/>
      <c r="L27" s="86"/>
      <c r="M27" s="87"/>
    </row>
    <row r="28" spans="3:13" ht="10.5" customHeight="1" x14ac:dyDescent="0.25">
      <c r="D28" s="61"/>
      <c r="E28" s="61"/>
      <c r="H28" s="209"/>
      <c r="I28" s="209"/>
      <c r="J28" s="209"/>
    </row>
    <row r="29" spans="3:13" s="51" customFormat="1" ht="123.75" customHeight="1" thickBot="1" x14ac:dyDescent="0.25">
      <c r="C29" s="166" t="s">
        <v>128</v>
      </c>
      <c r="D29" s="166"/>
      <c r="F29" s="165" t="s">
        <v>150</v>
      </c>
      <c r="G29" s="165"/>
      <c r="H29" s="165"/>
      <c r="I29" s="165"/>
      <c r="J29" s="165"/>
      <c r="K29" s="165"/>
      <c r="L29" s="165"/>
      <c r="M29" s="165"/>
    </row>
    <row r="30" spans="3:13" ht="36.75" customHeight="1" x14ac:dyDescent="0.25">
      <c r="C30" s="59" t="s">
        <v>5</v>
      </c>
      <c r="D30" s="44" t="s">
        <v>129</v>
      </c>
      <c r="E30" s="163" t="s">
        <v>130</v>
      </c>
      <c r="F30" s="164"/>
      <c r="G30" s="81" t="s">
        <v>131</v>
      </c>
      <c r="H30" s="44" t="s">
        <v>132</v>
      </c>
      <c r="I30" s="44" t="s">
        <v>133</v>
      </c>
      <c r="J30" s="44" t="s">
        <v>134</v>
      </c>
      <c r="K30" s="44" t="s">
        <v>135</v>
      </c>
      <c r="L30" s="44" t="s">
        <v>136</v>
      </c>
      <c r="M30" s="60" t="s">
        <v>137</v>
      </c>
    </row>
    <row r="31" spans="3:13" s="55" customFormat="1" ht="23.25" customHeight="1" x14ac:dyDescent="0.25">
      <c r="C31" s="76">
        <v>1</v>
      </c>
      <c r="D31" s="57"/>
      <c r="E31" s="155"/>
      <c r="F31" s="156"/>
      <c r="G31" s="82"/>
      <c r="H31" s="54"/>
      <c r="I31" s="54"/>
      <c r="J31" s="69">
        <f>+I31-H31</f>
        <v>0</v>
      </c>
      <c r="K31" s="70">
        <f>INT(J31/365)</f>
        <v>0</v>
      </c>
      <c r="L31" s="70">
        <f>INT(MOD(J31,365)/30)</f>
        <v>0</v>
      </c>
      <c r="M31" s="71" t="str">
        <f>+CONCATENATE(K31,"/",L31)</f>
        <v>0/0</v>
      </c>
    </row>
    <row r="32" spans="3:13" s="55" customFormat="1" ht="23.25" customHeight="1" x14ac:dyDescent="0.25">
      <c r="C32" s="76">
        <v>2</v>
      </c>
      <c r="D32" s="57"/>
      <c r="E32" s="155"/>
      <c r="F32" s="156"/>
      <c r="G32" s="82"/>
      <c r="H32" s="54"/>
      <c r="I32" s="54"/>
      <c r="J32" s="69">
        <f>+I32-H32</f>
        <v>0</v>
      </c>
      <c r="K32" s="70">
        <f>INT(J32/365)</f>
        <v>0</v>
      </c>
      <c r="L32" s="70">
        <f>INT(MOD(J32,365)/30)</f>
        <v>0</v>
      </c>
      <c r="M32" s="71" t="str">
        <f>+CONCATENATE(K32,"/",L32)</f>
        <v>0/0</v>
      </c>
    </row>
    <row r="33" spans="3:13" s="55" customFormat="1" ht="23.25" customHeight="1" x14ac:dyDescent="0.25">
      <c r="C33" s="76">
        <v>3</v>
      </c>
      <c r="D33" s="57"/>
      <c r="E33" s="155"/>
      <c r="F33" s="156"/>
      <c r="G33" s="82"/>
      <c r="H33" s="56"/>
      <c r="I33" s="56"/>
      <c r="J33" s="69">
        <f>+I33-H33</f>
        <v>0</v>
      </c>
      <c r="K33" s="70">
        <f t="shared" ref="K33:K34" si="0">INT(J33/365)</f>
        <v>0</v>
      </c>
      <c r="L33" s="70">
        <f t="shared" ref="L33:L34" si="1">INT(MOD(J33,365)/30)</f>
        <v>0</v>
      </c>
      <c r="M33" s="71" t="str">
        <f t="shared" ref="M33:M34" si="2">+CONCATENATE(K33,"/",L33)</f>
        <v>0/0</v>
      </c>
    </row>
    <row r="34" spans="3:13" s="55" customFormat="1" ht="23.25" customHeight="1" x14ac:dyDescent="0.25">
      <c r="C34" s="76">
        <v>4</v>
      </c>
      <c r="D34" s="57"/>
      <c r="E34" s="155"/>
      <c r="F34" s="156"/>
      <c r="G34" s="82"/>
      <c r="H34" s="54"/>
      <c r="I34" s="54"/>
      <c r="J34" s="69">
        <f t="shared" ref="J34:J35" si="3">+I34-H34</f>
        <v>0</v>
      </c>
      <c r="K34" s="70">
        <f t="shared" si="0"/>
        <v>0</v>
      </c>
      <c r="L34" s="70">
        <f t="shared" si="1"/>
        <v>0</v>
      </c>
      <c r="M34" s="71" t="str">
        <f t="shared" si="2"/>
        <v>0/0</v>
      </c>
    </row>
    <row r="35" spans="3:13" s="55" customFormat="1" ht="23.25" customHeight="1" x14ac:dyDescent="0.25">
      <c r="C35" s="76">
        <v>5</v>
      </c>
      <c r="D35" s="57"/>
      <c r="E35" s="155"/>
      <c r="F35" s="156"/>
      <c r="G35" s="82"/>
      <c r="H35" s="54"/>
      <c r="I35" s="54"/>
      <c r="J35" s="69">
        <f t="shared" si="3"/>
        <v>0</v>
      </c>
      <c r="K35" s="70">
        <f t="shared" ref="K35:K40" si="4">INT(J35/365)</f>
        <v>0</v>
      </c>
      <c r="L35" s="70">
        <f t="shared" ref="L35:L40" si="5">INT(MOD(J35,365)/30)</f>
        <v>0</v>
      </c>
      <c r="M35" s="71" t="str">
        <f t="shared" ref="M35:M40" si="6">+CONCATENATE(K35,"/",L35)</f>
        <v>0/0</v>
      </c>
    </row>
    <row r="36" spans="3:13" s="55" customFormat="1" ht="23.25" customHeight="1" x14ac:dyDescent="0.25">
      <c r="C36" s="76">
        <v>6</v>
      </c>
      <c r="D36" s="57"/>
      <c r="E36" s="155"/>
      <c r="F36" s="156"/>
      <c r="G36" s="82"/>
      <c r="H36" s="56"/>
      <c r="I36" s="54"/>
      <c r="J36" s="69">
        <f t="shared" ref="J36:J40" si="7">+I36-H36</f>
        <v>0</v>
      </c>
      <c r="K36" s="70">
        <f t="shared" si="4"/>
        <v>0</v>
      </c>
      <c r="L36" s="70">
        <f t="shared" si="5"/>
        <v>0</v>
      </c>
      <c r="M36" s="71" t="str">
        <f t="shared" si="6"/>
        <v>0/0</v>
      </c>
    </row>
    <row r="37" spans="3:13" s="55" customFormat="1" ht="23.25" customHeight="1" x14ac:dyDescent="0.25">
      <c r="C37" s="76">
        <v>7</v>
      </c>
      <c r="D37" s="57"/>
      <c r="E37" s="155"/>
      <c r="F37" s="156"/>
      <c r="G37" s="82"/>
      <c r="H37" s="54"/>
      <c r="I37" s="54"/>
      <c r="J37" s="69">
        <f t="shared" si="7"/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23.25" customHeight="1" x14ac:dyDescent="0.25">
      <c r="C38" s="76">
        <v>8</v>
      </c>
      <c r="D38" s="57"/>
      <c r="E38" s="155"/>
      <c r="F38" s="156"/>
      <c r="G38" s="82"/>
      <c r="H38" s="56"/>
      <c r="I38" s="56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23.25" customHeight="1" x14ac:dyDescent="0.25">
      <c r="C39" s="76">
        <v>9</v>
      </c>
      <c r="D39" s="57"/>
      <c r="E39" s="155"/>
      <c r="F39" s="156"/>
      <c r="G39" s="83"/>
      <c r="H39" s="58"/>
      <c r="I39" s="58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23.25" customHeight="1" x14ac:dyDescent="0.25">
      <c r="C40" s="76">
        <v>10</v>
      </c>
      <c r="D40" s="57"/>
      <c r="E40" s="155"/>
      <c r="F40" s="156"/>
      <c r="G40" s="83"/>
      <c r="H40" s="58"/>
      <c r="I40" s="58"/>
      <c r="J40" s="69">
        <f t="shared" si="7"/>
        <v>0</v>
      </c>
      <c r="K40" s="70">
        <f t="shared" si="4"/>
        <v>0</v>
      </c>
      <c r="L40" s="70">
        <f t="shared" si="5"/>
        <v>0</v>
      </c>
      <c r="M40" s="71" t="str">
        <f t="shared" si="6"/>
        <v>0/0</v>
      </c>
    </row>
    <row r="41" spans="3:13" s="55" customFormat="1" ht="23.25" customHeight="1" x14ac:dyDescent="0.25">
      <c r="C41" s="76">
        <v>11</v>
      </c>
      <c r="D41" s="57"/>
      <c r="E41" s="155"/>
      <c r="F41" s="156"/>
      <c r="G41" s="83"/>
      <c r="H41" s="58"/>
      <c r="I41" s="58"/>
      <c r="J41" s="69">
        <f t="shared" ref="J41:J43" si="8">+I41-H41</f>
        <v>0</v>
      </c>
      <c r="K41" s="70">
        <f t="shared" ref="K41:K43" si="9">INT(J41/365)</f>
        <v>0</v>
      </c>
      <c r="L41" s="70">
        <f t="shared" ref="L41:L43" si="10">INT(MOD(J41,365)/30)</f>
        <v>0</v>
      </c>
      <c r="M41" s="71" t="str">
        <f t="shared" ref="M41:M43" si="11">+CONCATENATE(K41,"/",L41)</f>
        <v>0/0</v>
      </c>
    </row>
    <row r="42" spans="3:13" s="55" customFormat="1" ht="23.25" customHeight="1" x14ac:dyDescent="0.25">
      <c r="C42" s="76">
        <v>12</v>
      </c>
      <c r="D42" s="57"/>
      <c r="E42" s="155"/>
      <c r="F42" s="156"/>
      <c r="G42" s="83"/>
      <c r="H42" s="58"/>
      <c r="I42" s="58"/>
      <c r="J42" s="69">
        <f t="shared" si="8"/>
        <v>0</v>
      </c>
      <c r="K42" s="70">
        <f t="shared" si="9"/>
        <v>0</v>
      </c>
      <c r="L42" s="70">
        <f t="shared" si="10"/>
        <v>0</v>
      </c>
      <c r="M42" s="71" t="str">
        <f t="shared" si="11"/>
        <v>0/0</v>
      </c>
    </row>
    <row r="43" spans="3:13" s="55" customFormat="1" ht="23.25" customHeight="1" thickBot="1" x14ac:dyDescent="0.3">
      <c r="C43" s="76">
        <v>13</v>
      </c>
      <c r="D43" s="57"/>
      <c r="E43" s="155"/>
      <c r="F43" s="156"/>
      <c r="G43" s="83"/>
      <c r="H43" s="58"/>
      <c r="I43" s="58"/>
      <c r="J43" s="69">
        <f t="shared" si="8"/>
        <v>0</v>
      </c>
      <c r="K43" s="70">
        <f t="shared" si="9"/>
        <v>0</v>
      </c>
      <c r="L43" s="70">
        <f t="shared" si="10"/>
        <v>0</v>
      </c>
      <c r="M43" s="71" t="str">
        <f t="shared" si="11"/>
        <v>0/0</v>
      </c>
    </row>
    <row r="44" spans="3:13" s="51" customFormat="1" ht="15.75" customHeight="1" thickBot="1" x14ac:dyDescent="0.25">
      <c r="C44" s="167" t="s">
        <v>138</v>
      </c>
      <c r="D44" s="168"/>
      <c r="E44" s="168"/>
      <c r="F44" s="168"/>
      <c r="G44" s="168"/>
      <c r="H44" s="168"/>
      <c r="I44" s="169"/>
      <c r="J44" s="72">
        <f>+SUM(J31:J43)</f>
        <v>0</v>
      </c>
      <c r="K44" s="73">
        <f>INT(J44/365)</f>
        <v>0</v>
      </c>
      <c r="L44" s="74">
        <f>INT(MOD(J44,365)/30)</f>
        <v>0</v>
      </c>
      <c r="M44" s="52" t="str">
        <f>+CONCATENATE(K44,"/",L44)</f>
        <v>0/0</v>
      </c>
    </row>
    <row r="45" spans="3:13" s="51" customFormat="1" ht="12.75" x14ac:dyDescent="0.2">
      <c r="J45" s="77"/>
      <c r="K45" s="78" t="str">
        <f>+CONCATENATE(C44," - ",K44," años, ",L44," meses")</f>
        <v>Total - 0 años, 0 meses</v>
      </c>
      <c r="L45" s="77"/>
      <c r="M45" s="77"/>
    </row>
    <row r="46" spans="3:13" s="51" customFormat="1" ht="13.5" thickBot="1" x14ac:dyDescent="0.25">
      <c r="K46" s="53"/>
    </row>
    <row r="47" spans="3:13" s="84" customFormat="1" ht="96.75" customHeight="1" x14ac:dyDescent="0.25">
      <c r="C47" s="170" t="s">
        <v>140</v>
      </c>
      <c r="D47" s="171"/>
      <c r="E47" s="88"/>
      <c r="F47" s="172" t="s">
        <v>151</v>
      </c>
      <c r="G47" s="172"/>
      <c r="H47" s="172"/>
      <c r="I47" s="172"/>
      <c r="J47" s="172"/>
      <c r="K47" s="172"/>
      <c r="L47" s="172"/>
      <c r="M47" s="173"/>
    </row>
    <row r="48" spans="3:13" ht="38.25" customHeight="1" x14ac:dyDescent="0.25">
      <c r="C48" s="59" t="s">
        <v>5</v>
      </c>
      <c r="D48" s="44" t="s">
        <v>129</v>
      </c>
      <c r="E48" s="163" t="s">
        <v>130</v>
      </c>
      <c r="F48" s="164"/>
      <c r="G48" s="81" t="s">
        <v>131</v>
      </c>
      <c r="H48" s="44" t="s">
        <v>132</v>
      </c>
      <c r="I48" s="44" t="s">
        <v>133</v>
      </c>
      <c r="J48" s="44" t="s">
        <v>134</v>
      </c>
      <c r="K48" s="44" t="s">
        <v>135</v>
      </c>
      <c r="L48" s="44" t="s">
        <v>136</v>
      </c>
      <c r="M48" s="60" t="s">
        <v>137</v>
      </c>
    </row>
    <row r="49" spans="3:13" s="55" customFormat="1" ht="60" customHeight="1" x14ac:dyDescent="0.25">
      <c r="C49" s="76">
        <v>1</v>
      </c>
      <c r="D49" s="57"/>
      <c r="E49" s="155"/>
      <c r="F49" s="156"/>
      <c r="G49" s="57"/>
      <c r="H49" s="54"/>
      <c r="I49" s="54"/>
      <c r="J49" s="69">
        <f>+I49-H49</f>
        <v>0</v>
      </c>
      <c r="K49" s="70">
        <f>INT(J49/365)</f>
        <v>0</v>
      </c>
      <c r="L49" s="70">
        <f>INT(MOD(J49,365)/30)</f>
        <v>0</v>
      </c>
      <c r="M49" s="71" t="str">
        <f>+CONCATENATE(K49,"/",L49)</f>
        <v>0/0</v>
      </c>
    </row>
    <row r="50" spans="3:13" s="55" customFormat="1" ht="60" customHeight="1" x14ac:dyDescent="0.25">
      <c r="C50" s="76">
        <v>2</v>
      </c>
      <c r="D50" s="57"/>
      <c r="E50" s="155"/>
      <c r="F50" s="156"/>
      <c r="G50" s="82"/>
      <c r="H50" s="54"/>
      <c r="I50" s="54"/>
      <c r="J50" s="69">
        <f>+I50-H50</f>
        <v>0</v>
      </c>
      <c r="K50" s="70">
        <f>INT(J50/365)</f>
        <v>0</v>
      </c>
      <c r="L50" s="70">
        <f>INT(MOD(J50,365)/30)</f>
        <v>0</v>
      </c>
      <c r="M50" s="71" t="str">
        <f>+CONCATENATE(K50,"/",L50)</f>
        <v>0/0</v>
      </c>
    </row>
    <row r="51" spans="3:13" s="55" customFormat="1" ht="60" customHeight="1" x14ac:dyDescent="0.25">
      <c r="C51" s="76">
        <v>3</v>
      </c>
      <c r="D51" s="57"/>
      <c r="E51" s="155"/>
      <c r="F51" s="156"/>
      <c r="G51" s="89"/>
      <c r="H51" s="54"/>
      <c r="I51" s="54"/>
      <c r="J51" s="69">
        <f t="shared" ref="J51:J52" si="12">+I51-H51</f>
        <v>0</v>
      </c>
      <c r="K51" s="70">
        <f t="shared" ref="K51:K52" si="13">INT(J51/365)</f>
        <v>0</v>
      </c>
      <c r="L51" s="70">
        <f t="shared" ref="L51:L52" si="14">INT(MOD(J51,365)/30)</f>
        <v>0</v>
      </c>
      <c r="M51" s="71" t="str">
        <f t="shared" ref="M51:M52" si="15">+CONCATENATE(K51,"/",L51)</f>
        <v>0/0</v>
      </c>
    </row>
    <row r="52" spans="3:13" s="55" customFormat="1" ht="60" customHeight="1" x14ac:dyDescent="0.25">
      <c r="C52" s="76">
        <v>4</v>
      </c>
      <c r="D52" s="57"/>
      <c r="E52" s="155"/>
      <c r="F52" s="156"/>
      <c r="G52" s="89"/>
      <c r="H52" s="54"/>
      <c r="I52" s="54"/>
      <c r="J52" s="69">
        <f t="shared" si="12"/>
        <v>0</v>
      </c>
      <c r="K52" s="70">
        <f t="shared" si="13"/>
        <v>0</v>
      </c>
      <c r="L52" s="70">
        <f t="shared" si="14"/>
        <v>0</v>
      </c>
      <c r="M52" s="71" t="str">
        <f t="shared" si="15"/>
        <v>0/0</v>
      </c>
    </row>
    <row r="53" spans="3:13" s="55" customFormat="1" ht="60" customHeight="1" x14ac:dyDescent="0.25">
      <c r="C53" s="76">
        <v>5</v>
      </c>
      <c r="D53" s="57"/>
      <c r="E53" s="155"/>
      <c r="F53" s="156"/>
      <c r="G53" s="82"/>
      <c r="H53" s="54"/>
      <c r="I53" s="54"/>
      <c r="J53" s="69">
        <f>+I53-H53</f>
        <v>0</v>
      </c>
      <c r="K53" s="70">
        <f t="shared" ref="K53:K55" si="16">INT(J53/365)</f>
        <v>0</v>
      </c>
      <c r="L53" s="70">
        <f t="shared" ref="L53:L55" si="17">INT(MOD(J53,365)/30)</f>
        <v>0</v>
      </c>
      <c r="M53" s="71" t="str">
        <f t="shared" ref="M53:M55" si="18">+CONCATENATE(K53,"/",L53)</f>
        <v>0/0</v>
      </c>
    </row>
    <row r="54" spans="3:13" s="55" customFormat="1" ht="60" customHeight="1" x14ac:dyDescent="0.25">
      <c r="C54" s="76">
        <v>6</v>
      </c>
      <c r="D54" s="57"/>
      <c r="E54" s="155"/>
      <c r="F54" s="156"/>
      <c r="G54" s="82"/>
      <c r="H54" s="54"/>
      <c r="I54" s="54"/>
      <c r="J54" s="69">
        <f t="shared" ref="J54:J55" si="19">+I54-H54</f>
        <v>0</v>
      </c>
      <c r="K54" s="70">
        <f t="shared" si="16"/>
        <v>0</v>
      </c>
      <c r="L54" s="70">
        <f t="shared" si="17"/>
        <v>0</v>
      </c>
      <c r="M54" s="71" t="str">
        <f t="shared" si="18"/>
        <v>0/0</v>
      </c>
    </row>
    <row r="55" spans="3:13" s="55" customFormat="1" ht="60" customHeight="1" thickBot="1" x14ac:dyDescent="0.3">
      <c r="C55" s="76">
        <v>7</v>
      </c>
      <c r="D55" s="57"/>
      <c r="E55" s="155"/>
      <c r="F55" s="156"/>
      <c r="G55" s="82"/>
      <c r="H55" s="54"/>
      <c r="I55" s="54"/>
      <c r="J55" s="69">
        <f t="shared" si="19"/>
        <v>0</v>
      </c>
      <c r="K55" s="70">
        <f t="shared" si="16"/>
        <v>0</v>
      </c>
      <c r="L55" s="70">
        <f t="shared" si="17"/>
        <v>0</v>
      </c>
      <c r="M55" s="71" t="str">
        <f t="shared" si="18"/>
        <v>0/0</v>
      </c>
    </row>
    <row r="56" spans="3:13" ht="15.75" thickBot="1" x14ac:dyDescent="0.3">
      <c r="C56" s="167" t="s">
        <v>138</v>
      </c>
      <c r="D56" s="168"/>
      <c r="E56" s="168"/>
      <c r="F56" s="168"/>
      <c r="G56" s="168"/>
      <c r="H56" s="168"/>
      <c r="I56" s="169"/>
      <c r="J56" s="72">
        <f>+SUM(J49:J55)</f>
        <v>0</v>
      </c>
      <c r="K56" s="73">
        <f>INT(J56/365)</f>
        <v>0</v>
      </c>
      <c r="L56" s="74">
        <f>INT(MOD(J56,365)/30)</f>
        <v>0</v>
      </c>
      <c r="M56" s="52" t="str">
        <f>+CONCATENATE(K56,"/",L56)</f>
        <v>0/0</v>
      </c>
    </row>
    <row r="57" spans="3:13" x14ac:dyDescent="0.25">
      <c r="C57" s="51"/>
      <c r="D57" s="51"/>
      <c r="E57" s="51"/>
      <c r="F57" s="51"/>
      <c r="G57" s="51"/>
      <c r="H57" s="51"/>
      <c r="I57" s="51"/>
      <c r="J57" s="77"/>
      <c r="K57" s="78" t="str">
        <f>+CONCATENATE(C56," - ",K56," años, ",L56," meses")</f>
        <v>Total - 0 años, 0 meses</v>
      </c>
      <c r="L57" s="77"/>
      <c r="M57" s="77"/>
    </row>
    <row r="58" spans="3:13" s="51" customFormat="1" ht="13.5" thickBot="1" x14ac:dyDescent="0.25">
      <c r="K58" s="53"/>
    </row>
    <row r="59" spans="3:13" x14ac:dyDescent="0.25">
      <c r="D59" s="157" t="s">
        <v>141</v>
      </c>
      <c r="E59" s="158"/>
      <c r="F59" s="158"/>
      <c r="G59" s="158"/>
      <c r="H59" s="158"/>
      <c r="I59" s="158"/>
      <c r="J59" s="158"/>
      <c r="K59" s="158"/>
      <c r="L59" s="92" t="s">
        <v>144</v>
      </c>
      <c r="M59" s="93" t="s">
        <v>145</v>
      </c>
    </row>
    <row r="60" spans="3:13" x14ac:dyDescent="0.25">
      <c r="D60" s="159" t="s">
        <v>142</v>
      </c>
      <c r="E60" s="160"/>
      <c r="F60" s="160"/>
      <c r="G60" s="160"/>
      <c r="H60" s="160"/>
      <c r="I60" s="160"/>
      <c r="J60" s="160"/>
      <c r="K60" s="160"/>
      <c r="L60" s="91"/>
      <c r="M60" s="94"/>
    </row>
    <row r="61" spans="3:13" ht="15.75" thickBot="1" x14ac:dyDescent="0.3">
      <c r="D61" s="161" t="s">
        <v>143</v>
      </c>
      <c r="E61" s="162"/>
      <c r="F61" s="162"/>
      <c r="G61" s="162"/>
      <c r="H61" s="162"/>
      <c r="I61" s="162"/>
      <c r="J61" s="162"/>
      <c r="K61" s="162"/>
      <c r="L61" s="95"/>
      <c r="M61" s="96"/>
    </row>
  </sheetData>
  <mergeCells count="81">
    <mergeCell ref="K21:M21"/>
    <mergeCell ref="H22:J22"/>
    <mergeCell ref="H26:J26"/>
    <mergeCell ref="C25:D27"/>
    <mergeCell ref="F22:G22"/>
    <mergeCell ref="H21:J21"/>
    <mergeCell ref="H23:J23"/>
    <mergeCell ref="H27:J27"/>
    <mergeCell ref="C22:D22"/>
    <mergeCell ref="F24:G24"/>
    <mergeCell ref="H24:J24"/>
    <mergeCell ref="C23:D24"/>
    <mergeCell ref="F15:M15"/>
    <mergeCell ref="F16:M16"/>
    <mergeCell ref="F17:M17"/>
    <mergeCell ref="F18:M18"/>
    <mergeCell ref="C56:I56"/>
    <mergeCell ref="C16:D16"/>
    <mergeCell ref="C17:D17"/>
    <mergeCell ref="C18:D18"/>
    <mergeCell ref="C21:D21"/>
    <mergeCell ref="F23:G23"/>
    <mergeCell ref="F21:G21"/>
    <mergeCell ref="H28:J28"/>
    <mergeCell ref="F25:G25"/>
    <mergeCell ref="F27:G27"/>
    <mergeCell ref="F26:G26"/>
    <mergeCell ref="H25:J25"/>
    <mergeCell ref="C2:M2"/>
    <mergeCell ref="C4:D4"/>
    <mergeCell ref="C6:D6"/>
    <mergeCell ref="C5:D5"/>
    <mergeCell ref="F4:M4"/>
    <mergeCell ref="F5:M5"/>
    <mergeCell ref="F6:M6"/>
    <mergeCell ref="F12:M12"/>
    <mergeCell ref="F9:M9"/>
    <mergeCell ref="C8:M8"/>
    <mergeCell ref="C20:E20"/>
    <mergeCell ref="F20:M20"/>
    <mergeCell ref="C13:D13"/>
    <mergeCell ref="C14:D14"/>
    <mergeCell ref="C15:D15"/>
    <mergeCell ref="C9:D9"/>
    <mergeCell ref="C10:D10"/>
    <mergeCell ref="C11:D11"/>
    <mergeCell ref="C12:D12"/>
    <mergeCell ref="F13:M13"/>
    <mergeCell ref="F10:M10"/>
    <mergeCell ref="F11:M11"/>
    <mergeCell ref="F14:M14"/>
    <mergeCell ref="E43:F43"/>
    <mergeCell ref="E30:F30"/>
    <mergeCell ref="E31:F31"/>
    <mergeCell ref="E32:F32"/>
    <mergeCell ref="E33:F33"/>
    <mergeCell ref="E34:F34"/>
    <mergeCell ref="E35:F35"/>
    <mergeCell ref="E36:F36"/>
    <mergeCell ref="E37:F37"/>
    <mergeCell ref="E48:F48"/>
    <mergeCell ref="E53:F53"/>
    <mergeCell ref="F29:M29"/>
    <mergeCell ref="C29:D29"/>
    <mergeCell ref="E55:F55"/>
    <mergeCell ref="E54:F54"/>
    <mergeCell ref="E40:F40"/>
    <mergeCell ref="E41:F41"/>
    <mergeCell ref="E42:F42"/>
    <mergeCell ref="C44:I44"/>
    <mergeCell ref="E49:F49"/>
    <mergeCell ref="E50:F50"/>
    <mergeCell ref="C47:D47"/>
    <mergeCell ref="F47:M47"/>
    <mergeCell ref="E38:F38"/>
    <mergeCell ref="E39:F39"/>
    <mergeCell ref="E52:F52"/>
    <mergeCell ref="E51:F51"/>
    <mergeCell ref="D59:K59"/>
    <mergeCell ref="D60:K60"/>
    <mergeCell ref="D61:K6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7" orientation="portrait" r:id="rId1"/>
  <rowBreaks count="2" manualBreakCount="2">
    <brk id="27" min="1" max="13" man="1"/>
    <brk id="4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PMSAJ</dc:creator>
  <cp:keywords/>
  <dc:description/>
  <cp:lastModifiedBy>SELECCION JICA</cp:lastModifiedBy>
  <cp:revision/>
  <dcterms:created xsi:type="dcterms:W3CDTF">2013-03-20T21:37:51Z</dcterms:created>
  <dcterms:modified xsi:type="dcterms:W3CDTF">2025-10-03T23:07:11Z</dcterms:modified>
  <cp:category/>
  <cp:contentStatus/>
</cp:coreProperties>
</file>