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Z:\2025\5. ADJUDICACIÓN DIRECTA\75. PS 823 SERVICIO ASISTENCIA TECNICA ADMINISTRATIVA\3. Aviso\"/>
    </mc:Choice>
  </mc:AlternateContent>
  <xr:revisionPtr revIDLastSave="0" documentId="13_ncr:1_{B473FFE0-74A6-43AE-A773-211913B829BA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6" i="9" l="1"/>
  <c r="M46" i="9" s="1"/>
  <c r="J45" i="9"/>
  <c r="M45" i="9" s="1"/>
  <c r="J44" i="9"/>
  <c r="M44" i="9" s="1"/>
  <c r="J43" i="9"/>
  <c r="L43" i="9" s="1"/>
  <c r="J42" i="9"/>
  <c r="M42" i="9" s="1"/>
  <c r="J47" i="9" l="1"/>
  <c r="L45" i="9"/>
  <c r="N45" i="9" s="1"/>
  <c r="M43" i="9"/>
  <c r="N43" i="9" s="1"/>
  <c r="L42" i="9"/>
  <c r="N42" i="9" s="1"/>
  <c r="L44" i="9"/>
  <c r="N44" i="9" s="1"/>
  <c r="L46" i="9"/>
  <c r="N46" i="9" s="1"/>
  <c r="L47" i="9" l="1"/>
  <c r="M47" i="9"/>
  <c r="L48" i="9" l="1"/>
  <c r="N47" i="9"/>
  <c r="J36" i="9"/>
  <c r="M36" i="9" l="1"/>
  <c r="L36" i="9" l="1"/>
  <c r="N36" i="9" s="1"/>
  <c r="J34" i="9" l="1"/>
  <c r="J32" i="9" l="1"/>
  <c r="J35" i="9" l="1"/>
  <c r="L35" i="9" s="1"/>
  <c r="L34" i="9"/>
  <c r="J33" i="9"/>
  <c r="L33" i="9" s="1"/>
  <c r="M32" i="9"/>
  <c r="L32" i="9"/>
  <c r="J37" i="9" l="1"/>
  <c r="L37" i="9" s="1"/>
  <c r="M35" i="9"/>
  <c r="N35" i="9" s="1"/>
  <c r="M34" i="9"/>
  <c r="N34" i="9" s="1"/>
  <c r="N32" i="9"/>
  <c r="M33" i="9"/>
  <c r="N33" i="9" s="1"/>
  <c r="M37" i="9" l="1"/>
  <c r="N37" i="9" s="1"/>
  <c r="L3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<sst xmlns="http://schemas.openxmlformats.org/spreadsheetml/2006/main" count="313" uniqueCount="153">
  <si>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</si>
  <si>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</si>
  <si>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</si>
  <si>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</si>
  <si>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</si>
  <si>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</si>
  <si>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</si>
  <si>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</si>
  <si>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</si>
  <si>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</si>
  <si>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</si>
  <si>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</si>
  <si>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</si>
  <si>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</si>
  <si>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</si>
  <si>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</si>
  <si>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</si>
  <si>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</si>
  <si>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</si>
  <si>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</si>
  <si>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</si>
  <si>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</si>
  <si>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</si>
  <si>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</si>
  <si>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</si>
  <si>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</si>
  <si>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</si>
  <si>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</si>
  <si>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</si>
  <si>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</si>
  <si>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</si>
  <si>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</si>
  <si>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</si>
  <si>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</si>
  <si>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</si>
  <si>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</si>
  <si>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</si>
  <si>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</si>
  <si>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</si>
  <si>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</si>
  <si>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</si>
  <si>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</si>
  <si>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</si>
  <si>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</si>
  <si>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</si>
  <si>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</si>
  <si>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</si>
  <si>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</si>
  <si>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</si>
  <si>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</si>
  <si>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</si>
  <si>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</si>
  <si>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</si>
  <si>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</si>
  <si>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</si>
  <si>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</si>
  <si>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</si>
  <si>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</si>
  <si>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</si>
  <si>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</si>
  <si>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</si>
  <si>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</si>
  <si>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</si>
  <si>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</si>
  <si>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</si>
  <si>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</si>
  <si>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</si>
  <si>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</si>
  <si>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</si>
  <si>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</si>
  <si>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</si>
  <si>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</si>
  <si>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</si>
  <si>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</si>
  <si>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</si>
  <si>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</si>
  <si>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</si>
  <si>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</si>
  <si>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</si>
  <si>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</si>
  <si>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</si>
  <si>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</si>
  <si>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</si>
  <si>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</si>
  <si>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</si>
  <si>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</si>
  <si>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</si>
  <si>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</si>
  <si>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</si>
  <si>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</si>
  <si>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</si>
  <si>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</si>
  <si>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</si>
  <si>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</si>
  <si>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</si>
  <si>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</si>
  <si>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</si>
  <si>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</si>
  <si>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</si>
  <si>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</si>
  <si>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</si>
  <si>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</si>
  <si>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</si>
  <si>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</si>
  <si>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</si>
  <si>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</si>
  <si>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</si>
  <si>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</si>
  <si>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</si>
  <si>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</si>
  <si>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</si>
  <si>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</si>
  <si>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</si>
  <si>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</si>
  <si>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</si>
  <si>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</si>
  <si>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</si>
  <si>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</si>
  <si>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</si>
  <si>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</si>
  <si>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</si>
  <si>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</si>
  <si>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</si>
  <si>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</si>
  <si>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</si>
  <si>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</si>
  <si>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</si>
  <si>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</si>
  <si>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</si>
  <si>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</si>
  <si>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</si>
  <si>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</si>
  <si>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</si>
  <si>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</si>
  <si>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</si>
  <si>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</si>
  <si>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</si>
  <si>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</si>
  <si>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</si>
  <si>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</si>
  <si>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</si>
  <si>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</si>
  <si>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1"/>
        <color theme="1"/>
        <rFont val="Arial Black"/>
        <family val="2"/>
      </rPr>
      <t>FORMACIÓN PROFESIONAL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</si>
  <si>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</si>
  <si>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</si>
  <si>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</si>
  <si>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>EXPERIENCIA EXPECIFICA 1</t>
  </si>
  <si>
    <t xml:space="preserve"> Solicitud de Expresión de Interés N° 74-2025-KFW </t>
  </si>
  <si>
    <t>CONTRATACIÓN DEL SERVICIO DE ASISTENCIA TÉCNICA ADMINISTRATIVA PARA REALIZAR EL SEGUIMIENTO DE PROYECTOS PARA EL PROGRAMA KFW A CARGO DE LA UE003: GICA – MINAM</t>
  </si>
  <si>
    <r>
      <t xml:space="preserve">FORMACIÓN ACADEMICA
</t>
    </r>
    <r>
      <rPr>
        <b/>
        <sz val="11"/>
        <color theme="1"/>
        <rFont val="Arial Narrow"/>
        <family val="2"/>
      </rPr>
      <t>Título profesional en ingeniería civil y/o sanitaria</t>
    </r>
  </si>
  <si>
    <r>
      <t xml:space="preserve">CONOCIMIENTOS ESPECIALIZADOS
</t>
    </r>
    <r>
      <rPr>
        <b/>
        <sz val="11"/>
        <color theme="1"/>
        <rFont val="Arial Narrow"/>
        <family val="2"/>
      </rPr>
      <t>Diplomado y/o curso especializado y/o programa de especialización en Gestión de la construcción y/o contrataciones con el estado y/o gestión
pública.</t>
    </r>
  </si>
  <si>
    <t>Experiencia general mínima de tres (03) años en el desempeño de su profesión en el sector público y/o privado.</t>
  </si>
  <si>
    <t>Experiencia profesional mínima de dos (02) años realizando actividades como supervisor de proyectos y/o especialista en gestión de proyectos, Coordinador de proyectos y/o asistente en proyectos de Inversión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</si>
</sst>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5" fillId="7" borderId="35" xfId="0" applyFont="1" applyFill="1" applyBorder="1" applyAlignment="1">
      <alignment horizontal="justify" vertical="top" wrapText="1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0" fillId="10" borderId="12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5" fillId="0" borderId="46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24" fillId="0" borderId="35" xfId="0" applyFont="1" applyBorder="1" applyAlignment="1">
      <alignment horizontal="center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2" xfId="0" applyFont="1" applyBorder="1" applyAlignment="1">
      <alignment horizontal="center" vertical="top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horizontal="center" vertical="top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0" fillId="11" borderId="11" xfId="0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6" t="s">
        <v>0</v>
      </c>
      <c r="B1" s="116"/>
      <c r="C1" s="116"/>
      <c r="D1" s="116"/>
      <c r="E1" s="116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7" t="s">
        <v>1</v>
      </c>
      <c r="B3" s="117"/>
      <c r="C3" s="118" t="s">
        <v>2</v>
      </c>
      <c r="D3" s="118"/>
      <c r="E3" s="118"/>
      <c r="F3" s="118"/>
      <c r="G3" s="118"/>
      <c r="H3" s="118"/>
      <c r="I3" s="4"/>
      <c r="J3" s="4"/>
      <c r="K3" s="4"/>
      <c r="L3" s="4"/>
      <c r="M3" s="4"/>
      <c r="N3" s="4"/>
    </row>
    <row r="4" spans="1:14" ht="42.75" customHeight="1" x14ac:dyDescent="0.2">
      <c r="A4" s="117" t="s">
        <v>3</v>
      </c>
      <c r="B4" s="117"/>
      <c r="C4" s="118" t="s">
        <v>4</v>
      </c>
      <c r="D4" s="118"/>
      <c r="E4" s="118"/>
      <c r="F4" s="118"/>
      <c r="G4" s="118"/>
      <c r="H4" s="118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19" t="s">
        <v>6</v>
      </c>
      <c r="C6" s="121"/>
      <c r="D6" s="5" t="s">
        <v>7</v>
      </c>
      <c r="E6" s="5" t="s">
        <v>8</v>
      </c>
      <c r="F6" s="119" t="s">
        <v>9</v>
      </c>
      <c r="G6" s="120"/>
      <c r="H6" s="121"/>
      <c r="I6" s="119" t="s">
        <v>10</v>
      </c>
      <c r="J6" s="120"/>
      <c r="K6" s="121"/>
      <c r="L6" s="119" t="s">
        <v>11</v>
      </c>
      <c r="M6" s="120"/>
      <c r="N6" s="121"/>
    </row>
    <row r="7" spans="1:14" ht="15" customHeight="1" x14ac:dyDescent="0.2">
      <c r="A7" s="110">
        <v>1</v>
      </c>
      <c r="B7" s="91" t="s">
        <v>12</v>
      </c>
      <c r="C7" s="109"/>
      <c r="D7" s="109"/>
      <c r="E7" s="92"/>
      <c r="F7" s="91"/>
      <c r="G7" s="92"/>
      <c r="H7" s="8">
        <f>+G9+G10</f>
        <v>8</v>
      </c>
      <c r="I7" s="91"/>
      <c r="J7" s="92"/>
      <c r="K7" s="8">
        <f>+J9+J10</f>
        <v>23</v>
      </c>
      <c r="L7" s="91"/>
      <c r="M7" s="92"/>
      <c r="N7" s="8">
        <f>+M9+M10</f>
        <v>13</v>
      </c>
    </row>
    <row r="8" spans="1:14" ht="66" customHeight="1" x14ac:dyDescent="0.2">
      <c r="A8" s="110"/>
      <c r="B8" s="111" t="s">
        <v>13</v>
      </c>
      <c r="C8" s="112"/>
      <c r="D8" s="15" t="s">
        <v>14</v>
      </c>
      <c r="E8" s="122">
        <f>+SUM(D9:D10)</f>
        <v>27</v>
      </c>
      <c r="F8" s="16" t="s">
        <v>15</v>
      </c>
      <c r="G8" s="93" t="s">
        <v>16</v>
      </c>
      <c r="H8" s="94"/>
      <c r="I8" s="16" t="s">
        <v>17</v>
      </c>
      <c r="J8" s="93" t="s">
        <v>16</v>
      </c>
      <c r="K8" s="94"/>
      <c r="L8" s="16" t="s">
        <v>18</v>
      </c>
      <c r="M8" s="93" t="s">
        <v>16</v>
      </c>
      <c r="N8" s="94"/>
    </row>
    <row r="9" spans="1:14" ht="72" customHeight="1" x14ac:dyDescent="0.2">
      <c r="A9" s="110"/>
      <c r="B9" s="114" t="s">
        <v>19</v>
      </c>
      <c r="C9" s="112"/>
      <c r="D9" s="44">
        <v>15</v>
      </c>
      <c r="E9" s="123"/>
      <c r="F9" s="16" t="s">
        <v>20</v>
      </c>
      <c r="G9" s="95">
        <v>0</v>
      </c>
      <c r="H9" s="96"/>
      <c r="I9" s="16" t="s">
        <v>21</v>
      </c>
      <c r="J9" s="95">
        <v>15</v>
      </c>
      <c r="K9" s="96"/>
      <c r="L9" s="16" t="s">
        <v>22</v>
      </c>
      <c r="M9" s="95">
        <v>10</v>
      </c>
      <c r="N9" s="96"/>
    </row>
    <row r="10" spans="1:14" ht="115.5" customHeight="1" x14ac:dyDescent="0.2">
      <c r="A10" s="110"/>
      <c r="B10" s="115" t="s">
        <v>23</v>
      </c>
      <c r="C10" s="108"/>
      <c r="D10" s="6">
        <v>12</v>
      </c>
      <c r="E10" s="123"/>
      <c r="F10" s="14" t="s">
        <v>24</v>
      </c>
      <c r="G10" s="95">
        <v>8</v>
      </c>
      <c r="H10" s="96"/>
      <c r="I10" s="14" t="s">
        <v>25</v>
      </c>
      <c r="J10" s="95">
        <v>8</v>
      </c>
      <c r="K10" s="96"/>
      <c r="L10" s="14" t="s">
        <v>26</v>
      </c>
      <c r="M10" s="95">
        <v>3</v>
      </c>
      <c r="N10" s="96"/>
    </row>
    <row r="11" spans="1:14" ht="15" customHeight="1" x14ac:dyDescent="0.2">
      <c r="A11" s="110">
        <v>2</v>
      </c>
      <c r="B11" s="91" t="s">
        <v>27</v>
      </c>
      <c r="C11" s="109"/>
      <c r="D11" s="109"/>
      <c r="E11" s="92"/>
      <c r="F11" s="91" t="s">
        <v>28</v>
      </c>
      <c r="G11" s="92"/>
      <c r="H11" s="8">
        <f>+G13</f>
        <v>5</v>
      </c>
      <c r="I11" s="91" t="s">
        <v>28</v>
      </c>
      <c r="J11" s="92"/>
      <c r="K11" s="8">
        <f>+J13</f>
        <v>5</v>
      </c>
      <c r="L11" s="91" t="s">
        <v>28</v>
      </c>
      <c r="M11" s="92"/>
      <c r="N11" s="8">
        <f>+M13</f>
        <v>2</v>
      </c>
    </row>
    <row r="12" spans="1:14" ht="237.75" customHeight="1" x14ac:dyDescent="0.2">
      <c r="A12" s="110"/>
      <c r="B12" s="107" t="s">
        <v>29</v>
      </c>
      <c r="C12" s="108"/>
      <c r="D12" s="44" t="s">
        <v>14</v>
      </c>
      <c r="E12" s="113">
        <f>SUM(D13)</f>
        <v>5</v>
      </c>
      <c r="F12" s="97" t="s">
        <v>30</v>
      </c>
      <c r="G12" s="93" t="s">
        <v>16</v>
      </c>
      <c r="H12" s="94"/>
      <c r="I12" s="97" t="s">
        <v>31</v>
      </c>
      <c r="J12" s="93" t="s">
        <v>16</v>
      </c>
      <c r="K12" s="94"/>
      <c r="L12" s="97" t="s">
        <v>32</v>
      </c>
      <c r="M12" s="93" t="s">
        <v>16</v>
      </c>
      <c r="N12" s="94"/>
    </row>
    <row r="13" spans="1:14" ht="237.75" customHeight="1" x14ac:dyDescent="0.2">
      <c r="A13" s="110"/>
      <c r="B13" s="107" t="s">
        <v>33</v>
      </c>
      <c r="C13" s="108"/>
      <c r="D13" s="12">
        <v>5</v>
      </c>
      <c r="E13" s="113"/>
      <c r="F13" s="98"/>
      <c r="G13" s="95">
        <v>5</v>
      </c>
      <c r="H13" s="96"/>
      <c r="I13" s="98"/>
      <c r="J13" s="95">
        <v>5</v>
      </c>
      <c r="K13" s="96"/>
      <c r="L13" s="98"/>
      <c r="M13" s="95">
        <v>2</v>
      </c>
      <c r="N13" s="96"/>
    </row>
    <row r="14" spans="1:14" ht="15" customHeight="1" x14ac:dyDescent="0.2">
      <c r="A14" s="110">
        <v>3</v>
      </c>
      <c r="B14" s="91" t="s">
        <v>34</v>
      </c>
      <c r="C14" s="109"/>
      <c r="D14" s="109"/>
      <c r="E14" s="92"/>
      <c r="F14" s="91" t="s">
        <v>35</v>
      </c>
      <c r="G14" s="92"/>
      <c r="H14" s="8">
        <f>+G17+G18</f>
        <v>60</v>
      </c>
      <c r="I14" s="91"/>
      <c r="J14" s="92"/>
      <c r="K14" s="8">
        <f>+J17+J18</f>
        <v>60</v>
      </c>
      <c r="L14" s="91"/>
      <c r="M14" s="92"/>
      <c r="N14" s="8">
        <f>+M17+M18</f>
        <v>60</v>
      </c>
    </row>
    <row r="15" spans="1:14" ht="170.25" customHeight="1" x14ac:dyDescent="0.2">
      <c r="A15" s="110"/>
      <c r="B15" s="107" t="s">
        <v>36</v>
      </c>
      <c r="C15" s="108"/>
      <c r="D15" s="44" t="s">
        <v>14</v>
      </c>
      <c r="E15" s="113">
        <f>+D17+D18</f>
        <v>60</v>
      </c>
      <c r="F15" s="97" t="s">
        <v>37</v>
      </c>
      <c r="G15" s="93" t="s">
        <v>16</v>
      </c>
      <c r="H15" s="94"/>
      <c r="I15" s="97" t="s">
        <v>38</v>
      </c>
      <c r="J15" s="93" t="s">
        <v>16</v>
      </c>
      <c r="K15" s="94"/>
      <c r="L15" s="97" t="s">
        <v>39</v>
      </c>
      <c r="M15" s="93" t="s">
        <v>16</v>
      </c>
      <c r="N15" s="94"/>
    </row>
    <row r="16" spans="1:14" ht="170.25" customHeight="1" x14ac:dyDescent="0.2">
      <c r="A16" s="110"/>
      <c r="B16" s="107" t="s">
        <v>40</v>
      </c>
      <c r="C16" s="108"/>
      <c r="D16" s="44" t="s">
        <v>14</v>
      </c>
      <c r="E16" s="113"/>
      <c r="F16" s="99"/>
      <c r="G16" s="93" t="s">
        <v>16</v>
      </c>
      <c r="H16" s="94"/>
      <c r="I16" s="99"/>
      <c r="J16" s="93" t="s">
        <v>16</v>
      </c>
      <c r="K16" s="94"/>
      <c r="L16" s="99"/>
      <c r="M16" s="93" t="s">
        <v>16</v>
      </c>
      <c r="N16" s="94"/>
    </row>
    <row r="17" spans="1:14" ht="170.25" customHeight="1" x14ac:dyDescent="0.2">
      <c r="A17" s="110"/>
      <c r="B17" s="107" t="s">
        <v>41</v>
      </c>
      <c r="C17" s="108"/>
      <c r="D17" s="44">
        <v>40</v>
      </c>
      <c r="E17" s="113"/>
      <c r="F17" s="100"/>
      <c r="G17" s="95">
        <v>40</v>
      </c>
      <c r="H17" s="96"/>
      <c r="I17" s="100"/>
      <c r="J17" s="95">
        <v>40</v>
      </c>
      <c r="K17" s="96"/>
      <c r="L17" s="100"/>
      <c r="M17" s="95">
        <v>40</v>
      </c>
      <c r="N17" s="96"/>
    </row>
    <row r="18" spans="1:14" ht="170.25" customHeight="1" x14ac:dyDescent="0.2">
      <c r="A18" s="110"/>
      <c r="B18" s="111" t="s">
        <v>42</v>
      </c>
      <c r="C18" s="112"/>
      <c r="D18" s="12">
        <v>20</v>
      </c>
      <c r="E18" s="113"/>
      <c r="F18" s="101"/>
      <c r="G18" s="95">
        <v>20</v>
      </c>
      <c r="H18" s="96"/>
      <c r="I18" s="101"/>
      <c r="J18" s="95">
        <v>20</v>
      </c>
      <c r="K18" s="96"/>
      <c r="L18" s="101"/>
      <c r="M18" s="95">
        <v>20</v>
      </c>
      <c r="N18" s="96"/>
    </row>
    <row r="19" spans="1:14" ht="15" customHeight="1" x14ac:dyDescent="0.2">
      <c r="A19" s="110">
        <v>4</v>
      </c>
      <c r="B19" s="91" t="s">
        <v>43</v>
      </c>
      <c r="C19" s="109"/>
      <c r="D19" s="109"/>
      <c r="E19" s="92"/>
      <c r="F19" s="91" t="s">
        <v>44</v>
      </c>
      <c r="G19" s="92"/>
      <c r="H19" s="8">
        <f>+SUM(H20:H23)</f>
        <v>8</v>
      </c>
      <c r="I19" s="91" t="s">
        <v>44</v>
      </c>
      <c r="J19" s="92"/>
      <c r="K19" s="8">
        <f>+SUM(K20:K23)</f>
        <v>8</v>
      </c>
      <c r="L19" s="91" t="s">
        <v>44</v>
      </c>
      <c r="M19" s="92"/>
      <c r="N19" s="8">
        <f>+SUM(N20:N23)</f>
        <v>8</v>
      </c>
    </row>
    <row r="20" spans="1:14" ht="26.25" customHeight="1" x14ac:dyDescent="0.2">
      <c r="A20" s="110"/>
      <c r="B20" s="107" t="s">
        <v>45</v>
      </c>
      <c r="C20" s="108"/>
      <c r="D20" s="44">
        <v>2</v>
      </c>
      <c r="E20" s="104">
        <f>SUM(D20:D23)</f>
        <v>8</v>
      </c>
      <c r="F20" s="102" t="s">
        <v>45</v>
      </c>
      <c r="G20" s="103"/>
      <c r="H20" s="44">
        <v>2</v>
      </c>
      <c r="I20" s="102" t="s">
        <v>45</v>
      </c>
      <c r="J20" s="103"/>
      <c r="K20" s="44">
        <v>2</v>
      </c>
      <c r="L20" s="102" t="s">
        <v>45</v>
      </c>
      <c r="M20" s="103"/>
      <c r="N20" s="44">
        <v>2</v>
      </c>
    </row>
    <row r="21" spans="1:14" ht="26.25" customHeight="1" x14ac:dyDescent="0.2">
      <c r="A21" s="110"/>
      <c r="B21" s="107" t="s">
        <v>46</v>
      </c>
      <c r="C21" s="108"/>
      <c r="D21" s="12">
        <v>2</v>
      </c>
      <c r="E21" s="105"/>
      <c r="F21" s="102" t="s">
        <v>47</v>
      </c>
      <c r="G21" s="103"/>
      <c r="H21" s="44">
        <v>2</v>
      </c>
      <c r="I21" s="102" t="s">
        <v>47</v>
      </c>
      <c r="J21" s="103"/>
      <c r="K21" s="44">
        <v>2</v>
      </c>
      <c r="L21" s="102" t="s">
        <v>47</v>
      </c>
      <c r="M21" s="103"/>
      <c r="N21" s="44">
        <v>2</v>
      </c>
    </row>
    <row r="22" spans="1:14" ht="26.25" customHeight="1" x14ac:dyDescent="0.2">
      <c r="A22" s="110"/>
      <c r="B22" s="107" t="s">
        <v>48</v>
      </c>
      <c r="C22" s="108"/>
      <c r="D22" s="44">
        <v>2</v>
      </c>
      <c r="E22" s="105"/>
      <c r="F22" s="102" t="s">
        <v>48</v>
      </c>
      <c r="G22" s="103"/>
      <c r="H22" s="44">
        <v>2</v>
      </c>
      <c r="I22" s="102" t="s">
        <v>48</v>
      </c>
      <c r="J22" s="103"/>
      <c r="K22" s="44">
        <v>2</v>
      </c>
      <c r="L22" s="102" t="s">
        <v>48</v>
      </c>
      <c r="M22" s="103"/>
      <c r="N22" s="44">
        <v>2</v>
      </c>
    </row>
    <row r="23" spans="1:14" ht="26.25" customHeight="1" x14ac:dyDescent="0.2">
      <c r="A23" s="110"/>
      <c r="B23" s="107" t="s">
        <v>49</v>
      </c>
      <c r="C23" s="108"/>
      <c r="D23" s="12">
        <v>2</v>
      </c>
      <c r="E23" s="106"/>
      <c r="F23" s="102" t="s">
        <v>49</v>
      </c>
      <c r="G23" s="103"/>
      <c r="H23" s="44">
        <v>2</v>
      </c>
      <c r="I23" s="102" t="s">
        <v>49</v>
      </c>
      <c r="J23" s="103"/>
      <c r="K23" s="44">
        <v>2</v>
      </c>
      <c r="L23" s="102" t="s">
        <v>49</v>
      </c>
      <c r="M23" s="103"/>
      <c r="N23" s="44">
        <v>2</v>
      </c>
    </row>
    <row r="24" spans="1:14" ht="15.75" customHeight="1" x14ac:dyDescent="0.2">
      <c r="A24" s="91" t="s">
        <v>50</v>
      </c>
      <c r="B24" s="109"/>
      <c r="C24" s="109"/>
      <c r="D24" s="92"/>
      <c r="E24" s="7">
        <f>E8+E12+E15+E20</f>
        <v>100</v>
      </c>
      <c r="F24" s="91" t="s">
        <v>51</v>
      </c>
      <c r="G24" s="92"/>
      <c r="H24" s="7">
        <f>+H7+H11+H14+H19</f>
        <v>81</v>
      </c>
      <c r="I24" s="91" t="s">
        <v>51</v>
      </c>
      <c r="J24" s="92"/>
      <c r="K24" s="7">
        <f>+K7+K11+K14+K19</f>
        <v>96</v>
      </c>
      <c r="L24" s="91" t="s">
        <v>51</v>
      </c>
      <c r="M24" s="92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0" t="s">
        <v>0</v>
      </c>
      <c r="B1" s="140"/>
      <c r="C1" s="140"/>
      <c r="D1" s="140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7" t="s">
        <v>2</v>
      </c>
      <c r="C3" s="137"/>
      <c r="D3" s="137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7" t="s">
        <v>52</v>
      </c>
      <c r="C4" s="137"/>
      <c r="D4" s="137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4"/>
      <c r="F6" s="134"/>
      <c r="G6" s="134"/>
      <c r="H6" s="134"/>
      <c r="I6" s="134"/>
      <c r="J6" s="13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8" t="s">
        <v>54</v>
      </c>
      <c r="D7" s="139"/>
      <c r="E7" s="135" t="s">
        <v>55</v>
      </c>
      <c r="F7" s="135"/>
      <c r="G7" s="135" t="s">
        <v>56</v>
      </c>
      <c r="H7" s="135"/>
      <c r="I7" s="135" t="s">
        <v>57</v>
      </c>
      <c r="J7" s="135"/>
    </row>
    <row r="8" spans="1:14" x14ac:dyDescent="0.2">
      <c r="A8" s="133"/>
      <c r="B8" s="148" t="s">
        <v>58</v>
      </c>
      <c r="C8" s="133" t="s">
        <v>59</v>
      </c>
      <c r="D8" s="133"/>
      <c r="E8" s="125" t="s">
        <v>60</v>
      </c>
      <c r="F8" s="126" t="s">
        <v>16</v>
      </c>
      <c r="G8" s="125" t="s">
        <v>61</v>
      </c>
      <c r="H8" s="126" t="s">
        <v>16</v>
      </c>
      <c r="I8" s="125" t="s">
        <v>62</v>
      </c>
      <c r="J8" s="126" t="s">
        <v>16</v>
      </c>
    </row>
    <row r="9" spans="1:14" x14ac:dyDescent="0.2">
      <c r="A9" s="133"/>
      <c r="B9" s="148"/>
      <c r="C9" s="45" t="s">
        <v>63</v>
      </c>
      <c r="D9" s="45" t="s">
        <v>64</v>
      </c>
      <c r="E9" s="125"/>
      <c r="F9" s="126"/>
      <c r="G9" s="125"/>
      <c r="H9" s="126"/>
      <c r="I9" s="125"/>
      <c r="J9" s="126"/>
    </row>
    <row r="10" spans="1:14" x14ac:dyDescent="0.2">
      <c r="A10" s="133"/>
      <c r="B10" s="20" t="s">
        <v>65</v>
      </c>
      <c r="C10" s="133"/>
      <c r="D10" s="133"/>
      <c r="E10" s="37"/>
      <c r="F10" s="38"/>
      <c r="G10" s="37"/>
      <c r="H10" s="38"/>
      <c r="I10" s="37"/>
      <c r="J10" s="38"/>
    </row>
    <row r="11" spans="1:14" ht="57.75" customHeight="1" x14ac:dyDescent="0.2">
      <c r="A11" s="133"/>
      <c r="B11" s="20" t="s">
        <v>66</v>
      </c>
      <c r="C11" s="133" t="s">
        <v>67</v>
      </c>
      <c r="D11" s="13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3"/>
      <c r="B12" s="20" t="s">
        <v>71</v>
      </c>
      <c r="C12" s="133" t="s">
        <v>72</v>
      </c>
      <c r="D12" s="13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3"/>
      <c r="B13" s="20" t="s">
        <v>75</v>
      </c>
      <c r="C13" s="133" t="s">
        <v>76</v>
      </c>
      <c r="D13" s="13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2" t="s">
        <v>80</v>
      </c>
      <c r="D14" s="132"/>
      <c r="E14" s="40"/>
      <c r="F14" s="39"/>
      <c r="G14" s="40"/>
      <c r="H14" s="39"/>
      <c r="I14" s="40"/>
      <c r="J14" s="39"/>
    </row>
    <row r="15" spans="1:14" x14ac:dyDescent="0.2">
      <c r="A15" s="145"/>
      <c r="B15" s="23" t="s">
        <v>81</v>
      </c>
      <c r="C15" s="133" t="s">
        <v>59</v>
      </c>
      <c r="D15" s="133"/>
      <c r="E15" s="136" t="s">
        <v>82</v>
      </c>
      <c r="F15" s="126" t="s">
        <v>16</v>
      </c>
      <c r="G15" s="136" t="s">
        <v>83</v>
      </c>
      <c r="H15" s="126" t="s">
        <v>16</v>
      </c>
      <c r="I15" s="136" t="s">
        <v>84</v>
      </c>
      <c r="J15" s="126" t="s">
        <v>16</v>
      </c>
    </row>
    <row r="16" spans="1:14" x14ac:dyDescent="0.2">
      <c r="A16" s="146"/>
      <c r="B16" s="24" t="s">
        <v>85</v>
      </c>
      <c r="C16" s="133" t="s">
        <v>63</v>
      </c>
      <c r="D16" s="133"/>
      <c r="E16" s="126"/>
      <c r="F16" s="126"/>
      <c r="G16" s="126"/>
      <c r="H16" s="126"/>
      <c r="I16" s="126"/>
      <c r="J16" s="126"/>
    </row>
    <row r="17" spans="1:10" x14ac:dyDescent="0.2">
      <c r="A17" s="146"/>
      <c r="B17" s="25"/>
      <c r="C17" s="133" t="s">
        <v>86</v>
      </c>
      <c r="D17" s="133"/>
      <c r="E17" s="126"/>
      <c r="F17" s="127">
        <v>10</v>
      </c>
      <c r="G17" s="126"/>
      <c r="H17" s="127">
        <v>10</v>
      </c>
      <c r="I17" s="126"/>
      <c r="J17" s="127">
        <v>10</v>
      </c>
    </row>
    <row r="18" spans="1:10" x14ac:dyDescent="0.2">
      <c r="A18" s="147"/>
      <c r="B18" s="26" t="s">
        <v>87</v>
      </c>
      <c r="C18" s="133"/>
      <c r="D18" s="133"/>
      <c r="E18" s="126"/>
      <c r="F18" s="127"/>
      <c r="G18" s="126"/>
      <c r="H18" s="127"/>
      <c r="I18" s="126"/>
      <c r="J18" s="127"/>
    </row>
    <row r="19" spans="1:10" x14ac:dyDescent="0.2">
      <c r="A19" s="146"/>
      <c r="B19" s="23" t="s">
        <v>88</v>
      </c>
      <c r="C19" s="133" t="s">
        <v>59</v>
      </c>
      <c r="D19" s="133"/>
      <c r="E19" s="124" t="s">
        <v>89</v>
      </c>
      <c r="F19" s="126" t="s">
        <v>16</v>
      </c>
      <c r="G19" s="124" t="s">
        <v>90</v>
      </c>
      <c r="H19" s="126" t="s">
        <v>16</v>
      </c>
      <c r="I19" s="124" t="s">
        <v>91</v>
      </c>
      <c r="J19" s="126" t="s">
        <v>16</v>
      </c>
    </row>
    <row r="20" spans="1:10" ht="25.5" x14ac:dyDescent="0.2">
      <c r="A20" s="146"/>
      <c r="B20" s="24" t="s">
        <v>92</v>
      </c>
      <c r="C20" s="133"/>
      <c r="D20" s="133"/>
      <c r="E20" s="125"/>
      <c r="F20" s="126"/>
      <c r="G20" s="125"/>
      <c r="H20" s="126"/>
      <c r="I20" s="125"/>
      <c r="J20" s="126"/>
    </row>
    <row r="21" spans="1:10" x14ac:dyDescent="0.2">
      <c r="A21" s="146"/>
      <c r="B21" s="24"/>
      <c r="C21" s="45" t="s">
        <v>63</v>
      </c>
      <c r="D21" s="45" t="s">
        <v>64</v>
      </c>
      <c r="E21" s="125"/>
      <c r="F21" s="127">
        <v>60</v>
      </c>
      <c r="G21" s="125"/>
      <c r="H21" s="127">
        <v>40</v>
      </c>
      <c r="I21" s="125"/>
      <c r="J21" s="127">
        <v>60</v>
      </c>
    </row>
    <row r="22" spans="1:10" x14ac:dyDescent="0.2">
      <c r="A22" s="146"/>
      <c r="B22" s="24" t="s">
        <v>93</v>
      </c>
      <c r="C22" s="133" t="s">
        <v>94</v>
      </c>
      <c r="D22" s="133"/>
      <c r="E22" s="125"/>
      <c r="F22" s="127"/>
      <c r="G22" s="125"/>
      <c r="H22" s="127"/>
      <c r="I22" s="125"/>
      <c r="J22" s="127"/>
    </row>
    <row r="23" spans="1:10" x14ac:dyDescent="0.2">
      <c r="A23" s="146"/>
      <c r="B23" s="24" t="s">
        <v>95</v>
      </c>
      <c r="C23" s="133"/>
      <c r="D23" s="133"/>
      <c r="E23" s="125"/>
      <c r="F23" s="127"/>
      <c r="G23" s="125"/>
      <c r="H23" s="127"/>
      <c r="I23" s="125"/>
      <c r="J23" s="127"/>
    </row>
    <row r="24" spans="1:10" x14ac:dyDescent="0.2">
      <c r="A24" s="146"/>
      <c r="B24" s="24" t="s">
        <v>96</v>
      </c>
      <c r="C24" s="133"/>
      <c r="D24" s="133"/>
      <c r="E24" s="125"/>
      <c r="F24" s="127"/>
      <c r="G24" s="125"/>
      <c r="H24" s="127"/>
      <c r="I24" s="125"/>
      <c r="J24" s="127"/>
    </row>
    <row r="25" spans="1:10" x14ac:dyDescent="0.2">
      <c r="A25" s="147"/>
      <c r="B25" s="27" t="s">
        <v>97</v>
      </c>
      <c r="C25" s="133"/>
      <c r="D25" s="133"/>
      <c r="E25" s="125"/>
      <c r="F25" s="127"/>
      <c r="G25" s="125"/>
      <c r="H25" s="127"/>
      <c r="I25" s="125"/>
      <c r="J25" s="127"/>
    </row>
    <row r="26" spans="1:10" ht="24" customHeight="1" x14ac:dyDescent="0.2">
      <c r="A26" s="47">
        <v>3</v>
      </c>
      <c r="B26" s="19" t="s">
        <v>98</v>
      </c>
      <c r="C26" s="132" t="s">
        <v>99</v>
      </c>
      <c r="D26" s="132"/>
      <c r="E26" s="128"/>
      <c r="F26" s="39"/>
      <c r="G26" s="128"/>
      <c r="H26" s="39"/>
      <c r="I26" s="128"/>
      <c r="J26" s="39"/>
    </row>
    <row r="27" spans="1:10" x14ac:dyDescent="0.2">
      <c r="A27" s="141"/>
      <c r="B27" s="21" t="s">
        <v>45</v>
      </c>
      <c r="C27" s="144">
        <v>3</v>
      </c>
      <c r="D27" s="144"/>
      <c r="E27" s="129"/>
      <c r="F27" s="39">
        <v>3</v>
      </c>
      <c r="G27" s="129"/>
      <c r="H27" s="39">
        <v>3</v>
      </c>
      <c r="I27" s="129"/>
      <c r="J27" s="39">
        <v>3</v>
      </c>
    </row>
    <row r="28" spans="1:10" x14ac:dyDescent="0.2">
      <c r="A28" s="142"/>
      <c r="B28" s="21" t="s">
        <v>47</v>
      </c>
      <c r="C28" s="144">
        <v>3</v>
      </c>
      <c r="D28" s="144"/>
      <c r="E28" s="129"/>
      <c r="F28" s="39">
        <v>3</v>
      </c>
      <c r="G28" s="129"/>
      <c r="H28" s="39">
        <v>3</v>
      </c>
      <c r="I28" s="129"/>
      <c r="J28" s="39">
        <v>3</v>
      </c>
    </row>
    <row r="29" spans="1:10" x14ac:dyDescent="0.2">
      <c r="A29" s="142"/>
      <c r="B29" s="21" t="s">
        <v>48</v>
      </c>
      <c r="C29" s="144">
        <v>2</v>
      </c>
      <c r="D29" s="144"/>
      <c r="E29" s="129"/>
      <c r="F29" s="39">
        <v>2</v>
      </c>
      <c r="G29" s="129"/>
      <c r="H29" s="39">
        <v>2</v>
      </c>
      <c r="I29" s="129"/>
      <c r="J29" s="39">
        <v>2</v>
      </c>
    </row>
    <row r="30" spans="1:10" x14ac:dyDescent="0.2">
      <c r="A30" s="143"/>
      <c r="B30" s="21" t="s">
        <v>49</v>
      </c>
      <c r="C30" s="144">
        <v>2</v>
      </c>
      <c r="D30" s="144"/>
      <c r="E30" s="129"/>
      <c r="F30" s="41">
        <v>2</v>
      </c>
      <c r="G30" s="129"/>
      <c r="H30" s="41">
        <v>2</v>
      </c>
      <c r="I30" s="129"/>
      <c r="J30" s="41">
        <v>2</v>
      </c>
    </row>
    <row r="31" spans="1:10" x14ac:dyDescent="0.2">
      <c r="A31" s="130" t="s">
        <v>100</v>
      </c>
      <c r="B31" s="131"/>
      <c r="C31" s="132">
        <v>100</v>
      </c>
      <c r="D31" s="13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0" t="s">
        <v>0</v>
      </c>
      <c r="B1" s="140"/>
      <c r="C1" s="140"/>
      <c r="D1" s="140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7" t="s">
        <v>2</v>
      </c>
      <c r="C3" s="137"/>
      <c r="D3" s="137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7" t="s">
        <v>52</v>
      </c>
      <c r="C4" s="137"/>
      <c r="D4" s="137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4"/>
      <c r="F6" s="134"/>
      <c r="G6" s="134"/>
      <c r="H6" s="134"/>
      <c r="I6" s="134"/>
      <c r="J6" s="134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38" t="s">
        <v>54</v>
      </c>
      <c r="D7" s="139"/>
      <c r="E7" s="135" t="s">
        <v>55</v>
      </c>
      <c r="F7" s="135"/>
      <c r="G7" s="135" t="s">
        <v>56</v>
      </c>
      <c r="H7" s="135"/>
      <c r="I7" s="135" t="s">
        <v>57</v>
      </c>
      <c r="J7" s="135"/>
    </row>
    <row r="8" spans="1:14" x14ac:dyDescent="0.2">
      <c r="A8" s="133"/>
      <c r="B8" s="148" t="s">
        <v>58</v>
      </c>
      <c r="C8" s="133" t="s">
        <v>59</v>
      </c>
      <c r="D8" s="133"/>
      <c r="E8" s="125" t="s">
        <v>60</v>
      </c>
      <c r="F8" s="126" t="s">
        <v>16</v>
      </c>
      <c r="G8" s="125" t="s">
        <v>61</v>
      </c>
      <c r="H8" s="126" t="s">
        <v>16</v>
      </c>
      <c r="I8" s="125" t="s">
        <v>62</v>
      </c>
      <c r="J8" s="126" t="s">
        <v>16</v>
      </c>
    </row>
    <row r="9" spans="1:14" x14ac:dyDescent="0.2">
      <c r="A9" s="133"/>
      <c r="B9" s="148"/>
      <c r="C9" s="45" t="s">
        <v>63</v>
      </c>
      <c r="D9" s="45" t="s">
        <v>64</v>
      </c>
      <c r="E9" s="125"/>
      <c r="F9" s="126"/>
      <c r="G9" s="125"/>
      <c r="H9" s="126"/>
      <c r="I9" s="125"/>
      <c r="J9" s="126"/>
    </row>
    <row r="10" spans="1:14" x14ac:dyDescent="0.2">
      <c r="A10" s="133"/>
      <c r="B10" s="20" t="s">
        <v>65</v>
      </c>
      <c r="C10" s="133"/>
      <c r="D10" s="133"/>
      <c r="E10" s="37"/>
      <c r="F10" s="38"/>
      <c r="G10" s="37"/>
      <c r="H10" s="38"/>
      <c r="I10" s="37"/>
      <c r="J10" s="38"/>
    </row>
    <row r="11" spans="1:14" ht="57.75" customHeight="1" x14ac:dyDescent="0.2">
      <c r="A11" s="133"/>
      <c r="B11" s="20" t="s">
        <v>66</v>
      </c>
      <c r="C11" s="133" t="s">
        <v>67</v>
      </c>
      <c r="D11" s="13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3"/>
      <c r="B12" s="20" t="s">
        <v>71</v>
      </c>
      <c r="C12" s="133" t="s">
        <v>72</v>
      </c>
      <c r="D12" s="13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3"/>
      <c r="B13" s="20" t="s">
        <v>75</v>
      </c>
      <c r="C13" s="133" t="s">
        <v>76</v>
      </c>
      <c r="D13" s="13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2" t="s">
        <v>80</v>
      </c>
      <c r="D14" s="132"/>
      <c r="E14" s="40"/>
      <c r="F14" s="39"/>
      <c r="G14" s="40"/>
      <c r="H14" s="39"/>
      <c r="I14" s="40"/>
      <c r="J14" s="39"/>
    </row>
    <row r="15" spans="1:14" x14ac:dyDescent="0.2">
      <c r="A15" s="145"/>
      <c r="B15" s="23" t="s">
        <v>81</v>
      </c>
      <c r="C15" s="133" t="s">
        <v>59</v>
      </c>
      <c r="D15" s="133"/>
      <c r="E15" s="136" t="s">
        <v>82</v>
      </c>
      <c r="F15" s="126" t="s">
        <v>16</v>
      </c>
      <c r="G15" s="136" t="s">
        <v>83</v>
      </c>
      <c r="H15" s="126" t="s">
        <v>16</v>
      </c>
      <c r="I15" s="136" t="s">
        <v>84</v>
      </c>
      <c r="J15" s="126" t="s">
        <v>16</v>
      </c>
    </row>
    <row r="16" spans="1:14" x14ac:dyDescent="0.2">
      <c r="A16" s="146"/>
      <c r="B16" s="24" t="s">
        <v>85</v>
      </c>
      <c r="C16" s="133" t="s">
        <v>63</v>
      </c>
      <c r="D16" s="133"/>
      <c r="E16" s="126"/>
      <c r="F16" s="126"/>
      <c r="G16" s="126"/>
      <c r="H16" s="126"/>
      <c r="I16" s="126"/>
      <c r="J16" s="126"/>
    </row>
    <row r="17" spans="1:10" x14ac:dyDescent="0.2">
      <c r="A17" s="146"/>
      <c r="B17" s="25"/>
      <c r="C17" s="133" t="s">
        <v>86</v>
      </c>
      <c r="D17" s="133"/>
      <c r="E17" s="126"/>
      <c r="F17" s="127">
        <v>10</v>
      </c>
      <c r="G17" s="126"/>
      <c r="H17" s="127">
        <v>10</v>
      </c>
      <c r="I17" s="126"/>
      <c r="J17" s="127">
        <v>10</v>
      </c>
    </row>
    <row r="18" spans="1:10" x14ac:dyDescent="0.2">
      <c r="A18" s="147"/>
      <c r="B18" s="26" t="s">
        <v>87</v>
      </c>
      <c r="C18" s="133"/>
      <c r="D18" s="133"/>
      <c r="E18" s="126"/>
      <c r="F18" s="127"/>
      <c r="G18" s="126"/>
      <c r="H18" s="127"/>
      <c r="I18" s="126"/>
      <c r="J18" s="127"/>
    </row>
    <row r="19" spans="1:10" x14ac:dyDescent="0.2">
      <c r="A19" s="146"/>
      <c r="B19" s="23" t="s">
        <v>88</v>
      </c>
      <c r="C19" s="133" t="s">
        <v>59</v>
      </c>
      <c r="D19" s="133"/>
      <c r="E19" s="124" t="s">
        <v>89</v>
      </c>
      <c r="F19" s="126" t="s">
        <v>16</v>
      </c>
      <c r="G19" s="124" t="s">
        <v>90</v>
      </c>
      <c r="H19" s="126" t="s">
        <v>16</v>
      </c>
      <c r="I19" s="124" t="s">
        <v>91</v>
      </c>
      <c r="J19" s="126" t="s">
        <v>16</v>
      </c>
    </row>
    <row r="20" spans="1:10" ht="25.5" x14ac:dyDescent="0.2">
      <c r="A20" s="146"/>
      <c r="B20" s="24" t="s">
        <v>92</v>
      </c>
      <c r="C20" s="133"/>
      <c r="D20" s="133"/>
      <c r="E20" s="125"/>
      <c r="F20" s="126"/>
      <c r="G20" s="125"/>
      <c r="H20" s="126"/>
      <c r="I20" s="125"/>
      <c r="J20" s="126"/>
    </row>
    <row r="21" spans="1:10" x14ac:dyDescent="0.2">
      <c r="A21" s="146"/>
      <c r="B21" s="24"/>
      <c r="C21" s="45" t="s">
        <v>63</v>
      </c>
      <c r="D21" s="45" t="s">
        <v>64</v>
      </c>
      <c r="E21" s="125"/>
      <c r="F21" s="127">
        <v>60</v>
      </c>
      <c r="G21" s="125"/>
      <c r="H21" s="127">
        <v>40</v>
      </c>
      <c r="I21" s="125"/>
      <c r="J21" s="127">
        <v>60</v>
      </c>
    </row>
    <row r="22" spans="1:10" x14ac:dyDescent="0.2">
      <c r="A22" s="146"/>
      <c r="B22" s="24" t="s">
        <v>93</v>
      </c>
      <c r="C22" s="133" t="s">
        <v>94</v>
      </c>
      <c r="D22" s="133"/>
      <c r="E22" s="125"/>
      <c r="F22" s="127"/>
      <c r="G22" s="125"/>
      <c r="H22" s="127"/>
      <c r="I22" s="125"/>
      <c r="J22" s="127"/>
    </row>
    <row r="23" spans="1:10" x14ac:dyDescent="0.2">
      <c r="A23" s="146"/>
      <c r="B23" s="24" t="s">
        <v>95</v>
      </c>
      <c r="C23" s="133"/>
      <c r="D23" s="133"/>
      <c r="E23" s="125"/>
      <c r="F23" s="127"/>
      <c r="G23" s="125"/>
      <c r="H23" s="127"/>
      <c r="I23" s="125"/>
      <c r="J23" s="127"/>
    </row>
    <row r="24" spans="1:10" x14ac:dyDescent="0.2">
      <c r="A24" s="146"/>
      <c r="B24" s="24" t="s">
        <v>96</v>
      </c>
      <c r="C24" s="133"/>
      <c r="D24" s="133"/>
      <c r="E24" s="125"/>
      <c r="F24" s="127"/>
      <c r="G24" s="125"/>
      <c r="H24" s="127"/>
      <c r="I24" s="125"/>
      <c r="J24" s="127"/>
    </row>
    <row r="25" spans="1:10" x14ac:dyDescent="0.2">
      <c r="A25" s="147"/>
      <c r="B25" s="27" t="s">
        <v>97</v>
      </c>
      <c r="C25" s="133"/>
      <c r="D25" s="133"/>
      <c r="E25" s="125"/>
      <c r="F25" s="127"/>
      <c r="G25" s="125"/>
      <c r="H25" s="127"/>
      <c r="I25" s="125"/>
      <c r="J25" s="127"/>
    </row>
    <row r="26" spans="1:10" ht="24" customHeight="1" x14ac:dyDescent="0.2">
      <c r="A26" s="47">
        <v>3</v>
      </c>
      <c r="B26" s="19" t="s">
        <v>98</v>
      </c>
      <c r="C26" s="132" t="s">
        <v>99</v>
      </c>
      <c r="D26" s="132"/>
      <c r="E26" s="128"/>
      <c r="F26" s="39"/>
      <c r="G26" s="128"/>
      <c r="H26" s="39"/>
      <c r="I26" s="128"/>
      <c r="J26" s="39"/>
    </row>
    <row r="27" spans="1:10" x14ac:dyDescent="0.2">
      <c r="A27" s="141"/>
      <c r="B27" s="21" t="s">
        <v>45</v>
      </c>
      <c r="C27" s="144">
        <v>3</v>
      </c>
      <c r="D27" s="144"/>
      <c r="E27" s="129"/>
      <c r="F27" s="39">
        <v>3</v>
      </c>
      <c r="G27" s="129"/>
      <c r="H27" s="39">
        <v>3</v>
      </c>
      <c r="I27" s="129"/>
      <c r="J27" s="39">
        <v>3</v>
      </c>
    </row>
    <row r="28" spans="1:10" x14ac:dyDescent="0.2">
      <c r="A28" s="142"/>
      <c r="B28" s="21" t="s">
        <v>47</v>
      </c>
      <c r="C28" s="144">
        <v>3</v>
      </c>
      <c r="D28" s="144"/>
      <c r="E28" s="129"/>
      <c r="F28" s="39">
        <v>3</v>
      </c>
      <c r="G28" s="129"/>
      <c r="H28" s="39">
        <v>3</v>
      </c>
      <c r="I28" s="129"/>
      <c r="J28" s="39">
        <v>3</v>
      </c>
    </row>
    <row r="29" spans="1:10" x14ac:dyDescent="0.2">
      <c r="A29" s="142"/>
      <c r="B29" s="21" t="s">
        <v>48</v>
      </c>
      <c r="C29" s="144">
        <v>2</v>
      </c>
      <c r="D29" s="144"/>
      <c r="E29" s="129"/>
      <c r="F29" s="39">
        <v>2</v>
      </c>
      <c r="G29" s="129"/>
      <c r="H29" s="39">
        <v>2</v>
      </c>
      <c r="I29" s="129"/>
      <c r="J29" s="39">
        <v>2</v>
      </c>
    </row>
    <row r="30" spans="1:10" x14ac:dyDescent="0.2">
      <c r="A30" s="143"/>
      <c r="B30" s="21" t="s">
        <v>49</v>
      </c>
      <c r="C30" s="144">
        <v>2</v>
      </c>
      <c r="D30" s="144"/>
      <c r="E30" s="129"/>
      <c r="F30" s="41">
        <v>2</v>
      </c>
      <c r="G30" s="129"/>
      <c r="H30" s="41">
        <v>2</v>
      </c>
      <c r="I30" s="129"/>
      <c r="J30" s="41">
        <v>2</v>
      </c>
    </row>
    <row r="31" spans="1:10" x14ac:dyDescent="0.2">
      <c r="A31" s="130" t="s">
        <v>100</v>
      </c>
      <c r="B31" s="131"/>
      <c r="C31" s="132">
        <v>100</v>
      </c>
      <c r="D31" s="132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49"/>
  <sheetViews>
    <sheetView tabSelected="1" view="pageBreakPreview" zoomScaleNormal="100" zoomScaleSheetLayoutView="100" workbookViewId="0">
      <selection activeCell="M44" sqref="M44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5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0.4257812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59" t="s">
        <v>106</v>
      </c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1"/>
    </row>
    <row r="3" spans="3:14" ht="3.75" customHeight="1" thickBot="1" x14ac:dyDescent="0.3"/>
    <row r="4" spans="3:14" ht="30" customHeight="1" x14ac:dyDescent="0.25">
      <c r="C4" s="162" t="s">
        <v>113</v>
      </c>
      <c r="D4" s="163"/>
      <c r="E4" s="61" t="s">
        <v>117</v>
      </c>
      <c r="F4" s="168" t="s">
        <v>131</v>
      </c>
      <c r="G4" s="168"/>
      <c r="H4" s="168"/>
      <c r="I4" s="168"/>
      <c r="J4" s="168"/>
      <c r="K4" s="168"/>
      <c r="L4" s="168"/>
      <c r="M4" s="168"/>
      <c r="N4" s="169"/>
    </row>
    <row r="5" spans="3:14" ht="36" customHeight="1" x14ac:dyDescent="0.25">
      <c r="C5" s="166" t="s">
        <v>114</v>
      </c>
      <c r="D5" s="167"/>
      <c r="E5" s="62" t="s">
        <v>117</v>
      </c>
      <c r="F5" s="170" t="s">
        <v>132</v>
      </c>
      <c r="G5" s="170"/>
      <c r="H5" s="170"/>
      <c r="I5" s="170"/>
      <c r="J5" s="170"/>
      <c r="K5" s="170"/>
      <c r="L5" s="170"/>
      <c r="M5" s="170"/>
      <c r="N5" s="171"/>
    </row>
    <row r="6" spans="3:14" ht="36.75" customHeight="1" thickBot="1" x14ac:dyDescent="0.3">
      <c r="C6" s="164" t="s">
        <v>135</v>
      </c>
      <c r="D6" s="165"/>
      <c r="E6" s="63" t="s">
        <v>117</v>
      </c>
      <c r="F6" s="172" t="s">
        <v>147</v>
      </c>
      <c r="G6" s="172"/>
      <c r="H6" s="172"/>
      <c r="I6" s="172"/>
      <c r="J6" s="172"/>
      <c r="K6" s="172"/>
      <c r="L6" s="172"/>
      <c r="M6" s="172"/>
      <c r="N6" s="173"/>
    </row>
    <row r="7" spans="3:14" ht="90" customHeight="1" thickBot="1" x14ac:dyDescent="0.3">
      <c r="C7" s="178" t="s">
        <v>145</v>
      </c>
      <c r="D7" s="179"/>
      <c r="E7" s="63" t="s">
        <v>117</v>
      </c>
      <c r="F7" s="172" t="s">
        <v>148</v>
      </c>
      <c r="G7" s="172"/>
      <c r="H7" s="172"/>
      <c r="I7" s="172"/>
      <c r="J7" s="172"/>
      <c r="K7" s="172"/>
      <c r="L7" s="172"/>
      <c r="M7" s="172"/>
      <c r="N7" s="173"/>
    </row>
    <row r="8" spans="3:14" ht="7.5" customHeight="1" thickBot="1" x14ac:dyDescent="0.3"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6"/>
    </row>
    <row r="9" spans="3:14" ht="24" customHeight="1" thickBot="1" x14ac:dyDescent="0.3">
      <c r="C9" s="219" t="s">
        <v>125</v>
      </c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1"/>
    </row>
    <row r="10" spans="3:14" ht="25.5" customHeight="1" x14ac:dyDescent="0.25">
      <c r="C10" s="162" t="s">
        <v>108</v>
      </c>
      <c r="D10" s="163"/>
      <c r="E10" s="58" t="s">
        <v>117</v>
      </c>
      <c r="F10" s="187"/>
      <c r="G10" s="187"/>
      <c r="H10" s="187"/>
      <c r="I10" s="187"/>
      <c r="J10" s="187"/>
      <c r="K10" s="187"/>
      <c r="L10" s="187"/>
      <c r="M10" s="187"/>
      <c r="N10" s="188"/>
    </row>
    <row r="11" spans="3:14" ht="27" customHeight="1" thickBot="1" x14ac:dyDescent="0.3">
      <c r="C11" s="180" t="s">
        <v>109</v>
      </c>
      <c r="D11" s="181"/>
      <c r="E11" s="59" t="s">
        <v>117</v>
      </c>
      <c r="F11" s="174"/>
      <c r="G11" s="174"/>
      <c r="H11" s="186"/>
      <c r="I11" s="186"/>
      <c r="J11" s="174"/>
      <c r="K11" s="174"/>
      <c r="L11" s="174"/>
      <c r="M11" s="174"/>
      <c r="N11" s="175"/>
    </row>
    <row r="12" spans="3:14" ht="21" customHeight="1" x14ac:dyDescent="0.25">
      <c r="C12" s="180" t="s">
        <v>110</v>
      </c>
      <c r="D12" s="181"/>
      <c r="E12" s="59" t="s">
        <v>117</v>
      </c>
      <c r="F12" s="229"/>
      <c r="G12" s="229"/>
      <c r="H12" s="217" t="s">
        <v>138</v>
      </c>
      <c r="I12" s="218"/>
      <c r="J12" s="229"/>
      <c r="K12" s="229"/>
      <c r="L12" s="229"/>
      <c r="M12" s="229"/>
      <c r="N12" s="230"/>
    </row>
    <row r="13" spans="3:14" ht="31.5" customHeight="1" x14ac:dyDescent="0.25">
      <c r="C13" s="180" t="s">
        <v>128</v>
      </c>
      <c r="D13" s="181"/>
      <c r="E13" s="59" t="s">
        <v>117</v>
      </c>
      <c r="F13" s="229"/>
      <c r="G13" s="229"/>
      <c r="H13" s="222" t="s">
        <v>139</v>
      </c>
      <c r="I13" s="223"/>
      <c r="J13" s="229"/>
      <c r="K13" s="229"/>
      <c r="L13" s="229"/>
      <c r="M13" s="229"/>
      <c r="N13" s="230"/>
    </row>
    <row r="14" spans="3:14" ht="33" customHeight="1" thickBot="1" x14ac:dyDescent="0.3">
      <c r="C14" s="180" t="s">
        <v>111</v>
      </c>
      <c r="D14" s="181"/>
      <c r="E14" s="59" t="s">
        <v>117</v>
      </c>
      <c r="F14" s="229"/>
      <c r="G14" s="229"/>
      <c r="H14" s="231" t="s">
        <v>140</v>
      </c>
      <c r="I14" s="232"/>
      <c r="J14" s="229"/>
      <c r="K14" s="229"/>
      <c r="L14" s="229"/>
      <c r="M14" s="229"/>
      <c r="N14" s="230"/>
    </row>
    <row r="15" spans="3:14" ht="21" customHeight="1" x14ac:dyDescent="0.25">
      <c r="C15" s="180" t="s">
        <v>112</v>
      </c>
      <c r="D15" s="181"/>
      <c r="E15" s="59" t="s">
        <v>117</v>
      </c>
      <c r="F15" s="174"/>
      <c r="G15" s="174"/>
      <c r="H15" s="189"/>
      <c r="I15" s="189"/>
      <c r="J15" s="174"/>
      <c r="K15" s="174"/>
      <c r="L15" s="174"/>
      <c r="M15" s="174"/>
      <c r="N15" s="175"/>
    </row>
    <row r="16" spans="3:14" ht="21" customHeight="1" x14ac:dyDescent="0.25">
      <c r="C16" s="180" t="s">
        <v>141</v>
      </c>
      <c r="D16" s="181"/>
      <c r="E16" s="59" t="s">
        <v>117</v>
      </c>
      <c r="F16" s="174"/>
      <c r="G16" s="174"/>
      <c r="H16" s="174"/>
      <c r="I16" s="174"/>
      <c r="J16" s="174"/>
      <c r="K16" s="174"/>
      <c r="L16" s="174"/>
      <c r="M16" s="174"/>
      <c r="N16" s="175"/>
    </row>
    <row r="17" spans="3:14" ht="21" customHeight="1" thickBot="1" x14ac:dyDescent="0.3">
      <c r="C17" s="178" t="s">
        <v>107</v>
      </c>
      <c r="D17" s="179"/>
      <c r="E17" s="60" t="s">
        <v>117</v>
      </c>
      <c r="F17" s="176"/>
      <c r="G17" s="176"/>
      <c r="H17" s="176"/>
      <c r="I17" s="176"/>
      <c r="J17" s="176"/>
      <c r="K17" s="176"/>
      <c r="L17" s="176"/>
      <c r="M17" s="176"/>
      <c r="N17" s="177"/>
    </row>
    <row r="18" spans="3:14" ht="7.5" customHeight="1" thickBot="1" x14ac:dyDescent="0.3"/>
    <row r="19" spans="3:14" ht="28.5" customHeight="1" thickBot="1" x14ac:dyDescent="0.3">
      <c r="C19" s="82">
        <v>1</v>
      </c>
      <c r="D19" s="220" t="s">
        <v>142</v>
      </c>
      <c r="E19" s="220"/>
      <c r="F19" s="220"/>
      <c r="G19" s="220"/>
      <c r="H19" s="220"/>
      <c r="I19" s="220"/>
      <c r="J19" s="220"/>
      <c r="K19" s="220"/>
      <c r="L19" s="220"/>
      <c r="M19" s="220"/>
      <c r="N19" s="221"/>
    </row>
    <row r="20" spans="3:14" ht="30.75" customHeight="1" x14ac:dyDescent="0.25">
      <c r="C20" s="193" t="s">
        <v>116</v>
      </c>
      <c r="D20" s="194"/>
      <c r="E20" s="81"/>
      <c r="F20" s="225" t="s">
        <v>136</v>
      </c>
      <c r="G20" s="226"/>
      <c r="H20" s="205" t="s">
        <v>129</v>
      </c>
      <c r="I20" s="206"/>
      <c r="J20" s="206"/>
      <c r="K20" s="207"/>
      <c r="L20" s="205" t="s">
        <v>130</v>
      </c>
      <c r="M20" s="206"/>
      <c r="N20" s="224"/>
    </row>
    <row r="21" spans="3:14" ht="94.5" customHeight="1" x14ac:dyDescent="0.25">
      <c r="C21" s="208" t="s">
        <v>149</v>
      </c>
      <c r="D21" s="209"/>
      <c r="E21" s="68" t="s">
        <v>118</v>
      </c>
      <c r="F21" s="195"/>
      <c r="G21" s="196"/>
      <c r="H21" s="198"/>
      <c r="I21" s="195"/>
      <c r="J21" s="195"/>
      <c r="K21" s="196"/>
      <c r="L21" s="74"/>
      <c r="M21" s="74"/>
      <c r="N21" s="70"/>
    </row>
    <row r="22" spans="3:14" ht="99" customHeight="1" thickBot="1" x14ac:dyDescent="0.3">
      <c r="C22" s="208"/>
      <c r="D22" s="209"/>
      <c r="E22" s="68" t="s">
        <v>119</v>
      </c>
      <c r="F22" s="195"/>
      <c r="G22" s="196"/>
      <c r="H22" s="192"/>
      <c r="I22" s="190"/>
      <c r="J22" s="190"/>
      <c r="K22" s="191"/>
      <c r="L22" s="74"/>
      <c r="M22" s="74"/>
      <c r="N22" s="70"/>
    </row>
    <row r="23" spans="3:14" ht="50.25" customHeight="1" x14ac:dyDescent="0.25">
      <c r="C23" s="210" t="s">
        <v>150</v>
      </c>
      <c r="D23" s="211"/>
      <c r="E23" s="68"/>
      <c r="F23" s="199" t="s">
        <v>137</v>
      </c>
      <c r="G23" s="200"/>
      <c r="H23" s="201" t="s">
        <v>129</v>
      </c>
      <c r="I23" s="202"/>
      <c r="J23" s="203"/>
      <c r="K23" s="73" t="s">
        <v>134</v>
      </c>
      <c r="L23" s="201" t="s">
        <v>130</v>
      </c>
      <c r="M23" s="202"/>
      <c r="N23" s="204"/>
    </row>
    <row r="24" spans="3:14" ht="41.25" customHeight="1" x14ac:dyDescent="0.25">
      <c r="C24" s="212"/>
      <c r="D24" s="213"/>
      <c r="E24" s="68" t="s">
        <v>118</v>
      </c>
      <c r="F24" s="195"/>
      <c r="G24" s="196"/>
      <c r="H24" s="198"/>
      <c r="I24" s="195"/>
      <c r="J24" s="196"/>
      <c r="K24" s="75"/>
      <c r="L24" s="74"/>
      <c r="M24" s="74"/>
      <c r="N24" s="70"/>
    </row>
    <row r="25" spans="3:14" ht="27.75" customHeight="1" x14ac:dyDescent="0.25">
      <c r="C25" s="212"/>
      <c r="D25" s="213"/>
      <c r="E25" s="68" t="s">
        <v>119</v>
      </c>
      <c r="F25" s="195"/>
      <c r="G25" s="196"/>
      <c r="H25" s="198"/>
      <c r="I25" s="195"/>
      <c r="J25" s="196"/>
      <c r="K25" s="75"/>
      <c r="L25" s="74"/>
      <c r="M25" s="74"/>
      <c r="N25" s="70"/>
    </row>
    <row r="26" spans="3:14" ht="65.25" customHeight="1" x14ac:dyDescent="0.25">
      <c r="C26" s="212"/>
      <c r="D26" s="213"/>
      <c r="E26" s="68" t="s">
        <v>120</v>
      </c>
      <c r="F26" s="195"/>
      <c r="G26" s="196"/>
      <c r="H26" s="198"/>
      <c r="I26" s="195"/>
      <c r="J26" s="196"/>
      <c r="K26" s="75"/>
      <c r="L26" s="74"/>
      <c r="M26" s="74"/>
      <c r="N26" s="70"/>
    </row>
    <row r="27" spans="3:14" ht="109.5" customHeight="1" thickBot="1" x14ac:dyDescent="0.3">
      <c r="C27" s="214"/>
      <c r="D27" s="215"/>
      <c r="E27" s="78" t="s">
        <v>133</v>
      </c>
      <c r="F27" s="190"/>
      <c r="G27" s="191"/>
      <c r="H27" s="192"/>
      <c r="I27" s="190"/>
      <c r="J27" s="191"/>
      <c r="K27" s="77"/>
      <c r="L27" s="79"/>
      <c r="M27" s="79"/>
      <c r="N27" s="80"/>
    </row>
    <row r="28" spans="3:14" ht="10.5" customHeight="1" thickBot="1" x14ac:dyDescent="0.3">
      <c r="D28" s="57"/>
      <c r="E28" s="57"/>
      <c r="H28" s="197"/>
      <c r="I28" s="197"/>
      <c r="J28" s="197"/>
      <c r="K28" s="76"/>
    </row>
    <row r="29" spans="3:14" s="50" customFormat="1" ht="48.75" customHeight="1" thickBot="1" x14ac:dyDescent="0.25">
      <c r="C29" s="82">
        <v>2</v>
      </c>
      <c r="D29" s="233" t="s">
        <v>115</v>
      </c>
      <c r="E29" s="233"/>
      <c r="F29" s="233"/>
      <c r="G29" s="234" t="s">
        <v>143</v>
      </c>
      <c r="H29" s="234"/>
      <c r="I29" s="234"/>
      <c r="J29" s="234"/>
      <c r="K29" s="234"/>
      <c r="L29" s="234"/>
      <c r="M29" s="234"/>
      <c r="N29" s="235"/>
    </row>
    <row r="30" spans="3:14" s="50" customFormat="1" ht="38.25" customHeight="1" thickBot="1" x14ac:dyDescent="0.25">
      <c r="C30" s="227" t="s">
        <v>144</v>
      </c>
      <c r="D30" s="228"/>
      <c r="E30" s="149" t="s">
        <v>151</v>
      </c>
      <c r="F30" s="150"/>
      <c r="G30" s="150"/>
      <c r="H30" s="150"/>
      <c r="I30" s="150"/>
      <c r="J30" s="150"/>
      <c r="K30" s="150"/>
      <c r="L30" s="150"/>
      <c r="M30" s="150"/>
      <c r="N30" s="151"/>
    </row>
    <row r="31" spans="3:14" ht="36.75" customHeight="1" x14ac:dyDescent="0.25">
      <c r="C31" s="86" t="s">
        <v>5</v>
      </c>
      <c r="D31" s="84" t="s">
        <v>102</v>
      </c>
      <c r="E31" s="184" t="s">
        <v>127</v>
      </c>
      <c r="F31" s="185"/>
      <c r="G31" s="83" t="s">
        <v>126</v>
      </c>
      <c r="H31" s="84" t="s">
        <v>104</v>
      </c>
      <c r="I31" s="84" t="s">
        <v>105</v>
      </c>
      <c r="J31" s="184" t="s">
        <v>121</v>
      </c>
      <c r="K31" s="185"/>
      <c r="L31" s="84" t="s">
        <v>122</v>
      </c>
      <c r="M31" s="84" t="s">
        <v>123</v>
      </c>
      <c r="N31" s="85" t="s">
        <v>124</v>
      </c>
    </row>
    <row r="32" spans="3:14" s="54" customFormat="1" ht="60" customHeight="1" x14ac:dyDescent="0.25">
      <c r="C32" s="69">
        <v>1</v>
      </c>
      <c r="D32" s="56"/>
      <c r="E32" s="182"/>
      <c r="F32" s="183"/>
      <c r="G32" s="71"/>
      <c r="H32" s="53"/>
      <c r="I32" s="53"/>
      <c r="J32" s="157">
        <f>+I32-H32</f>
        <v>0</v>
      </c>
      <c r="K32" s="158"/>
      <c r="L32" s="64">
        <f>INT(J32/365)</f>
        <v>0</v>
      </c>
      <c r="M32" s="64">
        <f>INT(MOD(J32,365)/30)</f>
        <v>0</v>
      </c>
      <c r="N32" s="65" t="str">
        <f>+CONCATENATE(L32,"/",M32)</f>
        <v>0/0</v>
      </c>
    </row>
    <row r="33" spans="3:14" s="54" customFormat="1" ht="60" customHeight="1" x14ac:dyDescent="0.25">
      <c r="C33" s="69">
        <v>2</v>
      </c>
      <c r="D33" s="56"/>
      <c r="E33" s="182"/>
      <c r="F33" s="183"/>
      <c r="G33" s="71"/>
      <c r="H33" s="53"/>
      <c r="I33" s="53"/>
      <c r="J33" s="157">
        <f>+I33-H33</f>
        <v>0</v>
      </c>
      <c r="K33" s="158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3</v>
      </c>
      <c r="D34" s="56"/>
      <c r="E34" s="182"/>
      <c r="F34" s="183"/>
      <c r="G34" s="71"/>
      <c r="H34" s="55"/>
      <c r="I34" s="55"/>
      <c r="J34" s="157">
        <f>+I34-H34</f>
        <v>0</v>
      </c>
      <c r="K34" s="158"/>
      <c r="L34" s="64">
        <f t="shared" ref="L34:L35" si="0">INT(J34/365)</f>
        <v>0</v>
      </c>
      <c r="M34" s="64">
        <f t="shared" ref="M34:M35" si="1">INT(MOD(J34,365)/30)</f>
        <v>0</v>
      </c>
      <c r="N34" s="65" t="str">
        <f t="shared" ref="N34:N35" si="2">+CONCATENATE(L34,"/",M34)</f>
        <v>0/0</v>
      </c>
    </row>
    <row r="35" spans="3:14" s="54" customFormat="1" ht="60" customHeight="1" x14ac:dyDescent="0.25">
      <c r="C35" s="69">
        <v>4</v>
      </c>
      <c r="D35" s="56"/>
      <c r="E35" s="182"/>
      <c r="F35" s="183"/>
      <c r="G35" s="71"/>
      <c r="H35" s="53"/>
      <c r="I35" s="53"/>
      <c r="J35" s="157">
        <f t="shared" ref="J35:J36" si="3">+I35-H35</f>
        <v>0</v>
      </c>
      <c r="K35" s="158"/>
      <c r="L35" s="64">
        <f t="shared" si="0"/>
        <v>0</v>
      </c>
      <c r="M35" s="64">
        <f t="shared" si="1"/>
        <v>0</v>
      </c>
      <c r="N35" s="65" t="str">
        <f t="shared" si="2"/>
        <v>0/0</v>
      </c>
    </row>
    <row r="36" spans="3:14" s="54" customFormat="1" ht="60" customHeight="1" thickBot="1" x14ac:dyDescent="0.3">
      <c r="C36" s="69">
        <v>5</v>
      </c>
      <c r="D36" s="56"/>
      <c r="E36" s="182"/>
      <c r="F36" s="183"/>
      <c r="G36" s="71"/>
      <c r="H36" s="53"/>
      <c r="I36" s="53"/>
      <c r="J36" s="157">
        <f t="shared" si="3"/>
        <v>0</v>
      </c>
      <c r="K36" s="158"/>
      <c r="L36" s="64">
        <f t="shared" ref="L36" si="4">INT(J36/365)</f>
        <v>0</v>
      </c>
      <c r="M36" s="64">
        <f t="shared" ref="M36" si="5">INT(MOD(J36,365)/30)</f>
        <v>0</v>
      </c>
      <c r="N36" s="65" t="str">
        <f t="shared" ref="N36" si="6">+CONCATENATE(L36,"/",M36)</f>
        <v>0/0</v>
      </c>
    </row>
    <row r="37" spans="3:14" s="50" customFormat="1" ht="15.75" customHeight="1" thickBot="1" x14ac:dyDescent="0.25">
      <c r="C37" s="236" t="s">
        <v>103</v>
      </c>
      <c r="D37" s="237"/>
      <c r="E37" s="237"/>
      <c r="F37" s="237"/>
      <c r="G37" s="237"/>
      <c r="H37" s="237"/>
      <c r="I37" s="238"/>
      <c r="J37" s="155">
        <f>+SUM(J32:J36)</f>
        <v>0</v>
      </c>
      <c r="K37" s="156"/>
      <c r="L37" s="66">
        <f>INT(J37/365)</f>
        <v>0</v>
      </c>
      <c r="M37" s="67">
        <f>INT(MOD(J37,365)/30)</f>
        <v>0</v>
      </c>
      <c r="N37" s="51" t="str">
        <f>+CONCATENATE(L37,"/",M37)</f>
        <v>0/0</v>
      </c>
    </row>
    <row r="38" spans="3:14" s="50" customFormat="1" ht="13.5" thickBot="1" x14ac:dyDescent="0.25">
      <c r="J38" s="87"/>
      <c r="K38" s="88"/>
      <c r="L38" s="89" t="str">
        <f>+CONCATENATE(C37," - ",L37," años, ",M37," meses")</f>
        <v>Total - 0 años, 0 meses</v>
      </c>
      <c r="M38" s="88"/>
      <c r="N38" s="90"/>
    </row>
    <row r="39" spans="3:14" s="50" customFormat="1" ht="13.5" thickBot="1" x14ac:dyDescent="0.25">
      <c r="L39" s="52"/>
    </row>
    <row r="40" spans="3:14" s="72" customFormat="1" ht="68.25" customHeight="1" thickBot="1" x14ac:dyDescent="0.3">
      <c r="C40" s="227" t="s">
        <v>146</v>
      </c>
      <c r="D40" s="228"/>
      <c r="E40" s="152" t="s">
        <v>152</v>
      </c>
      <c r="F40" s="153"/>
      <c r="G40" s="153"/>
      <c r="H40" s="153"/>
      <c r="I40" s="153"/>
      <c r="J40" s="153"/>
      <c r="K40" s="153"/>
      <c r="L40" s="153"/>
      <c r="M40" s="153"/>
      <c r="N40" s="154"/>
    </row>
    <row r="41" spans="3:14" ht="38.25" customHeight="1" x14ac:dyDescent="0.25">
      <c r="C41" s="86" t="s">
        <v>5</v>
      </c>
      <c r="D41" s="84" t="s">
        <v>102</v>
      </c>
      <c r="E41" s="184" t="s">
        <v>127</v>
      </c>
      <c r="F41" s="185"/>
      <c r="G41" s="83" t="s">
        <v>126</v>
      </c>
      <c r="H41" s="84" t="s">
        <v>104</v>
      </c>
      <c r="I41" s="84" t="s">
        <v>105</v>
      </c>
      <c r="J41" s="184" t="s">
        <v>121</v>
      </c>
      <c r="K41" s="185"/>
      <c r="L41" s="84" t="s">
        <v>122</v>
      </c>
      <c r="M41" s="84" t="s">
        <v>123</v>
      </c>
      <c r="N41" s="85" t="s">
        <v>124</v>
      </c>
    </row>
    <row r="42" spans="3:14" s="54" customFormat="1" ht="60" customHeight="1" x14ac:dyDescent="0.25">
      <c r="C42" s="69">
        <v>1</v>
      </c>
      <c r="D42" s="56"/>
      <c r="E42" s="182"/>
      <c r="F42" s="183"/>
      <c r="G42" s="71"/>
      <c r="H42" s="53"/>
      <c r="I42" s="53"/>
      <c r="J42" s="157">
        <f>+I42-H42</f>
        <v>0</v>
      </c>
      <c r="K42" s="158"/>
      <c r="L42" s="64">
        <f>INT(J42/365)</f>
        <v>0</v>
      </c>
      <c r="M42" s="64">
        <f>INT(MOD(J42,365)/30)</f>
        <v>0</v>
      </c>
      <c r="N42" s="65" t="str">
        <f>+CONCATENATE(L42,"/",M42)</f>
        <v>0/0</v>
      </c>
    </row>
    <row r="43" spans="3:14" s="54" customFormat="1" ht="60" customHeight="1" x14ac:dyDescent="0.25">
      <c r="C43" s="69">
        <v>2</v>
      </c>
      <c r="D43" s="56"/>
      <c r="E43" s="182"/>
      <c r="F43" s="183"/>
      <c r="G43" s="71"/>
      <c r="H43" s="53"/>
      <c r="I43" s="53"/>
      <c r="J43" s="157">
        <f>+I43-H43</f>
        <v>0</v>
      </c>
      <c r="K43" s="158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3</v>
      </c>
      <c r="D44" s="56"/>
      <c r="E44" s="182"/>
      <c r="F44" s="183"/>
      <c r="G44" s="71"/>
      <c r="H44" s="55"/>
      <c r="I44" s="55"/>
      <c r="J44" s="157">
        <f>+I44-H44</f>
        <v>0</v>
      </c>
      <c r="K44" s="158"/>
      <c r="L44" s="64">
        <f t="shared" ref="L44:L46" si="7">INT(J44/365)</f>
        <v>0</v>
      </c>
      <c r="M44" s="64">
        <f t="shared" ref="M44:M46" si="8">INT(MOD(J44,365)/30)</f>
        <v>0</v>
      </c>
      <c r="N44" s="65" t="str">
        <f t="shared" ref="N44:N46" si="9">+CONCATENATE(L44,"/",M44)</f>
        <v>0/0</v>
      </c>
    </row>
    <row r="45" spans="3:14" s="54" customFormat="1" ht="60" customHeight="1" x14ac:dyDescent="0.25">
      <c r="C45" s="69">
        <v>4</v>
      </c>
      <c r="D45" s="56"/>
      <c r="E45" s="182"/>
      <c r="F45" s="183"/>
      <c r="G45" s="71"/>
      <c r="H45" s="53"/>
      <c r="I45" s="53"/>
      <c r="J45" s="157">
        <f t="shared" ref="J45:J46" si="10">+I45-H45</f>
        <v>0</v>
      </c>
      <c r="K45" s="158"/>
      <c r="L45" s="64">
        <f t="shared" si="7"/>
        <v>0</v>
      </c>
      <c r="M45" s="64">
        <f t="shared" si="8"/>
        <v>0</v>
      </c>
      <c r="N45" s="65" t="str">
        <f t="shared" si="9"/>
        <v>0/0</v>
      </c>
    </row>
    <row r="46" spans="3:14" s="54" customFormat="1" ht="60" customHeight="1" thickBot="1" x14ac:dyDescent="0.3">
      <c r="C46" s="69">
        <v>5</v>
      </c>
      <c r="D46" s="56"/>
      <c r="E46" s="182"/>
      <c r="F46" s="183"/>
      <c r="G46" s="71"/>
      <c r="H46" s="53"/>
      <c r="I46" s="53"/>
      <c r="J46" s="239">
        <f t="shared" si="10"/>
        <v>0</v>
      </c>
      <c r="K46" s="240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ht="15.75" thickBot="1" x14ac:dyDescent="0.3">
      <c r="C47" s="236" t="s">
        <v>103</v>
      </c>
      <c r="D47" s="237"/>
      <c r="E47" s="237"/>
      <c r="F47" s="237"/>
      <c r="G47" s="237"/>
      <c r="H47" s="237"/>
      <c r="I47" s="238"/>
      <c r="J47" s="155">
        <f>+SUM(J42:J46)</f>
        <v>0</v>
      </c>
      <c r="K47" s="156"/>
      <c r="L47" s="66">
        <f>INT(J47/365)</f>
        <v>0</v>
      </c>
      <c r="M47" s="67">
        <f>INT(MOD(J47,365)/30)</f>
        <v>0</v>
      </c>
      <c r="N47" s="51" t="str">
        <f>+CONCATENATE(L47,"/",M47)</f>
        <v>0/0</v>
      </c>
    </row>
    <row r="48" spans="3:14" ht="15.75" thickBot="1" x14ac:dyDescent="0.3">
      <c r="C48" s="50"/>
      <c r="D48" s="50"/>
      <c r="E48" s="50"/>
      <c r="F48" s="50"/>
      <c r="G48" s="50"/>
      <c r="H48" s="50"/>
      <c r="I48" s="50"/>
      <c r="J48" s="87"/>
      <c r="K48" s="88"/>
      <c r="L48" s="89" t="str">
        <f>+CONCATENATE(C47," - ",L47," años, ",M47," meses")</f>
        <v>Total - 0 años, 0 meses</v>
      </c>
      <c r="M48" s="88"/>
      <c r="N48" s="90"/>
    </row>
    <row r="49" spans="12:12" s="50" customFormat="1" ht="12.75" x14ac:dyDescent="0.2">
      <c r="L49" s="52"/>
    </row>
  </sheetData>
  <mergeCells count="90">
    <mergeCell ref="J45:K45"/>
    <mergeCell ref="J46:K46"/>
    <mergeCell ref="J47:K47"/>
    <mergeCell ref="C47:I47"/>
    <mergeCell ref="E46:F46"/>
    <mergeCell ref="J41:K41"/>
    <mergeCell ref="J42:K42"/>
    <mergeCell ref="C40:D40"/>
    <mergeCell ref="F12:G12"/>
    <mergeCell ref="J12:N12"/>
    <mergeCell ref="F13:G13"/>
    <mergeCell ref="J13:N13"/>
    <mergeCell ref="H14:I14"/>
    <mergeCell ref="F14:G14"/>
    <mergeCell ref="J14:N14"/>
    <mergeCell ref="D19:N19"/>
    <mergeCell ref="C30:D30"/>
    <mergeCell ref="D29:F29"/>
    <mergeCell ref="G29:N29"/>
    <mergeCell ref="J36:K36"/>
    <mergeCell ref="J31:K31"/>
    <mergeCell ref="J32:K32"/>
    <mergeCell ref="J33:K33"/>
    <mergeCell ref="C37:I37"/>
    <mergeCell ref="E32:F32"/>
    <mergeCell ref="E33:F33"/>
    <mergeCell ref="E34:F34"/>
    <mergeCell ref="E35:F35"/>
    <mergeCell ref="E36:F36"/>
    <mergeCell ref="H21:K21"/>
    <mergeCell ref="H22:K22"/>
    <mergeCell ref="C21:D22"/>
    <mergeCell ref="C23:D27"/>
    <mergeCell ref="C8:N8"/>
    <mergeCell ref="H12:I12"/>
    <mergeCell ref="C9:N9"/>
    <mergeCell ref="H13:I13"/>
    <mergeCell ref="C14:D14"/>
    <mergeCell ref="C15:D15"/>
    <mergeCell ref="L20:N20"/>
    <mergeCell ref="F20:G20"/>
    <mergeCell ref="F21:G21"/>
    <mergeCell ref="E45:F45"/>
    <mergeCell ref="E41:F41"/>
    <mergeCell ref="E43:F43"/>
    <mergeCell ref="E42:F42"/>
    <mergeCell ref="F11:N11"/>
    <mergeCell ref="F10:N10"/>
    <mergeCell ref="F15:N15"/>
    <mergeCell ref="C10:D10"/>
    <mergeCell ref="C13:D13"/>
    <mergeCell ref="C11:D11"/>
    <mergeCell ref="C12:D12"/>
    <mergeCell ref="E31:F31"/>
    <mergeCell ref="F27:G27"/>
    <mergeCell ref="H27:J27"/>
    <mergeCell ref="C20:D20"/>
    <mergeCell ref="F22:G22"/>
    <mergeCell ref="H28:J28"/>
    <mergeCell ref="H24:J24"/>
    <mergeCell ref="H25:J25"/>
    <mergeCell ref="H26:J26"/>
    <mergeCell ref="F24:G24"/>
    <mergeCell ref="F25:G25"/>
    <mergeCell ref="F26:G26"/>
    <mergeCell ref="F23:G23"/>
    <mergeCell ref="E30:N30"/>
    <mergeCell ref="E40:N40"/>
    <mergeCell ref="J37:K37"/>
    <mergeCell ref="J43:K43"/>
    <mergeCell ref="J44:K44"/>
    <mergeCell ref="J34:K34"/>
    <mergeCell ref="J35:K35"/>
    <mergeCell ref="C2:N2"/>
    <mergeCell ref="C4:D4"/>
    <mergeCell ref="C6:D6"/>
    <mergeCell ref="C5:D5"/>
    <mergeCell ref="F4:N4"/>
    <mergeCell ref="F5:N5"/>
    <mergeCell ref="F6:N6"/>
    <mergeCell ref="F16:N16"/>
    <mergeCell ref="F17:N17"/>
    <mergeCell ref="C17:D17"/>
    <mergeCell ref="C16:D16"/>
    <mergeCell ref="E44:F44"/>
    <mergeCell ref="C7:D7"/>
    <mergeCell ref="F7:N7"/>
    <mergeCell ref="H23:J23"/>
    <mergeCell ref="L23:N23"/>
    <mergeCell ref="H20:K20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JOSEPH MANUEL CHAVEZ LÓPEZ</cp:lastModifiedBy>
  <cp:revision/>
  <cp:lastPrinted>2020-11-17T16:14:39Z</cp:lastPrinted>
  <dcterms:created xsi:type="dcterms:W3CDTF">2013-03-20T21:37:51Z</dcterms:created>
  <dcterms:modified xsi:type="dcterms:W3CDTF">2025-09-16T21:14:40Z</dcterms:modified>
</cp:coreProperties>
</file>