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51. PS 539 SERVICIO ESPECIALIZADO LEGAL EN CONTRATACIONES DEL ESTADO\3. Aviso\"/>
    </mc:Choice>
  </mc:AlternateContent>
  <xr:revisionPtr revIDLastSave="0" documentId="13_ncr:1_{D34EBD56-8D24-4637-8264-45BAF1F5A450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9" l="1"/>
  <c r="K66" i="9" s="1"/>
  <c r="J65" i="9"/>
  <c r="L65" i="9" s="1"/>
  <c r="K64" i="9"/>
  <c r="J64" i="9"/>
  <c r="L64" i="9" s="1"/>
  <c r="J63" i="9"/>
  <c r="L63" i="9" s="1"/>
  <c r="J62" i="9"/>
  <c r="J67" i="9" s="1"/>
  <c r="J45" i="9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L67" i="9" l="1"/>
  <c r="K67" i="9"/>
  <c r="M64" i="9"/>
  <c r="L66" i="9"/>
  <c r="M66" i="9" s="1"/>
  <c r="K62" i="9"/>
  <c r="L62" i="9"/>
  <c r="K63" i="9"/>
  <c r="M63" i="9" s="1"/>
  <c r="K65" i="9"/>
  <c r="M65" i="9" s="1"/>
  <c r="K45" i="9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M62" i="9" l="1"/>
  <c r="M67" i="9"/>
  <c r="K68" i="9"/>
  <c r="K57" i="9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<sst xmlns="http://schemas.openxmlformats.org/spreadsheetml/2006/main" count="319" uniqueCount="151">
  <si>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</si>
  <si>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</si>
  <si>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</si>
  <si>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</si>
  <si>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</si>
  <si>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</si>
  <si>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</si>
  <si>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</si>
  <si>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</si>
  <si>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</si>
  <si>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</si>
  <si>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</si>
  <si>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</si>
  <si>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</si>
  <si>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</si>
  <si>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</si>
  <si>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</si>
  <si>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</si>
  <si>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</si>
  <si>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</si>
  <si>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</si>
  <si>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</si>
  <si>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</si>
  <si>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</si>
  <si>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</si>
  <si>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</si>
  <si>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</si>
  <si>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</si>
  <si>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</si>
  <si>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</si>
  <si>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</si>
  <si>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</si>
  <si>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</si>
  <si>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</si>
  <si>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</si>
  <si>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</si>
  <si>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</si>
  <si>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</si>
  <si>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</si>
  <si>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</si>
  <si>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</si>
  <si>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</si>
  <si>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</si>
  <si>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</si>
  <si>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</si>
  <si>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</si>
  <si>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</si>
  <si>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</si>
  <si>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</si>
  <si>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</si>
  <si>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</si>
  <si>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</si>
  <si>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</si>
  <si>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</si>
  <si>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</si>
  <si>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</si>
  <si>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</si>
  <si>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</si>
  <si>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</si>
  <si>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</si>
  <si>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</si>
  <si>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</si>
  <si>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</si>
  <si>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</si>
  <si>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</si>
  <si>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</si>
  <si>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</si>
  <si>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</si>
  <si>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</si>
  <si>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</si>
  <si>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</si>
  <si>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</si>
  <si>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</si>
  <si>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</si>
  <si>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</si>
  <si>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</si>
  <si>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</si>
  <si>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</si>
  <si>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</si>
  <si>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</si>
  <si>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</si>
  <si>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</si>
  <si>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</si>
  <si>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</si>
  <si>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</si>
  <si>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</si>
  <si>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</si>
  <si>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</si>
  <si>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</si>
  <si>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</si>
  <si>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</si>
  <si>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</si>
  <si>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</si>
  <si>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</si>
  <si>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</si>
  <si>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</si>
  <si>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</si>
  <si>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</si>
  <si>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</si>
  <si>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</si>
  <si>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</si>
  <si>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</si>
  <si>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</si>
  <si>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</si>
  <si>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</si>
  <si>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</si>
  <si>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</si>
  <si>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</si>
  <si>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</si>
  <si>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</si>
  <si>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</si>
  <si>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</si>
  <si>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</si>
  <si>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</si>
  <si>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</si>
  <si>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</si>
  <si>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</si>
  <si>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</si>
  <si>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</si>
  <si>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</si>
  <si>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</si>
  <si>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</si>
  <si>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</si>
  <si>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</si>
  <si>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</si>
  <si>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</si>
  <si>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</si>
  <si>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</si>
  <si>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</si>
  <si>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</si>
  <si>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</si>
  <si>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</si>
  <si>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</si>
  <si>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</si>
  <si>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</si>
  <si>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</si>
  <si>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</si>
  <si>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</si>
  <si>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</si>
  <si>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</si>
  <si>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</si>
  <si>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</si>
  <si>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</si>
  <si>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</si>
  <si>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</si>
  <si>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t>CONTRATACION DEL SERVICIO ESPECIALIZADO LEGAL EN CONTRATACIONES DEL ESTADO REALIZADAS EN EL MARCO DEL PROGRAMA MANEJO INTEGRAL DE RESIDUOS SOLIDOS FINANCIADO MEDIANTE CONTRATO PRÉSTAMO Nº 30528 POR KREDITANSTALT FÜR WIEDERAUFBAU – KFW</t>
  </si>
  <si>
    <r>
      <t xml:space="preserve">FORMACIÓN ACADEMICA
</t>
    </r>
    <r>
      <rPr>
        <b/>
        <sz val="11"/>
        <color theme="1"/>
        <rFont val="Arial Narrow"/>
        <family val="2"/>
      </rPr>
      <t>Titulado y/o Bachiller en la Carrera Profesional de Derecho o Ciencias políticas o Administración o Economía o Contabilidad o afines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Curso o diplomado o especialización en Gestión Pública o Gestión en Contrataciones del Estado o gestión de proyectos o inversiones o similares
</t>
    </r>
  </si>
  <si>
    <r>
      <rPr>
        <b/>
        <sz val="11"/>
        <color theme="1"/>
        <rFont val="Arial"/>
        <family val="2"/>
      </rPr>
      <t xml:space="preserve">
Experiencia mínima de cuatro (04) años en el sector público y/o privado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</si>
  <si>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tres (03) años en el sector público, en temas de Contrataciones y/o adquisiciones y/o logística y/o abastecimiento.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</si>
  <si>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>Experiencia específica 2</t>
  </si>
  <si>
    <r>
      <rPr>
        <b/>
        <sz val="11"/>
        <color theme="1"/>
        <rFont val="Arial"/>
        <family val="2"/>
      </rPr>
      <t xml:space="preserve">Al menos dos (2) servicios en proyectos o programas o entidades que tengan financiamiento de organismo internacionales tales como BID, BM, JICA, KfW entre otros.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</si>
</sst>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1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6" t="s">
        <v>6</v>
      </c>
      <c r="C6" s="118"/>
      <c r="D6" s="5" t="s">
        <v>7</v>
      </c>
      <c r="E6" s="5" t="s">
        <v>8</v>
      </c>
      <c r="F6" s="116" t="s">
        <v>9</v>
      </c>
      <c r="G6" s="117"/>
      <c r="H6" s="118"/>
      <c r="I6" s="116" t="s">
        <v>10</v>
      </c>
      <c r="J6" s="117"/>
      <c r="K6" s="118"/>
      <c r="L6" s="116" t="s">
        <v>11</v>
      </c>
      <c r="M6" s="117"/>
      <c r="N6" s="118"/>
    </row>
    <row r="7" spans="1:14" ht="15" customHeight="1" x14ac:dyDescent="0.2">
      <c r="A7" s="107">
        <v>1</v>
      </c>
      <c r="B7" s="88" t="s">
        <v>12</v>
      </c>
      <c r="C7" s="106"/>
      <c r="D7" s="106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7"/>
      <c r="B8" s="108" t="s">
        <v>13</v>
      </c>
      <c r="C8" s="109"/>
      <c r="D8" s="15" t="s">
        <v>14</v>
      </c>
      <c r="E8" s="119">
        <f>+SUM(D9:D10)</f>
        <v>27</v>
      </c>
      <c r="F8" s="16" t="s">
        <v>15</v>
      </c>
      <c r="G8" s="90" t="s">
        <v>16</v>
      </c>
      <c r="H8" s="91"/>
      <c r="I8" s="16" t="s">
        <v>17</v>
      </c>
      <c r="J8" s="90" t="s">
        <v>16</v>
      </c>
      <c r="K8" s="91"/>
      <c r="L8" s="16" t="s">
        <v>18</v>
      </c>
      <c r="M8" s="90" t="s">
        <v>16</v>
      </c>
      <c r="N8" s="91"/>
    </row>
    <row r="9" spans="1:14" ht="72" customHeight="1" x14ac:dyDescent="0.2">
      <c r="A9" s="107"/>
      <c r="B9" s="111" t="s">
        <v>19</v>
      </c>
      <c r="C9" s="109"/>
      <c r="D9" s="45">
        <v>15</v>
      </c>
      <c r="E9" s="120"/>
      <c r="F9" s="16" t="s">
        <v>20</v>
      </c>
      <c r="G9" s="92">
        <v>0</v>
      </c>
      <c r="H9" s="93"/>
      <c r="I9" s="16" t="s">
        <v>21</v>
      </c>
      <c r="J9" s="92">
        <v>15</v>
      </c>
      <c r="K9" s="93"/>
      <c r="L9" s="16" t="s">
        <v>22</v>
      </c>
      <c r="M9" s="92">
        <v>10</v>
      </c>
      <c r="N9" s="93"/>
    </row>
    <row r="10" spans="1:14" ht="115.5" customHeight="1" x14ac:dyDescent="0.2">
      <c r="A10" s="107"/>
      <c r="B10" s="112" t="s">
        <v>23</v>
      </c>
      <c r="C10" s="105"/>
      <c r="D10" s="6">
        <v>12</v>
      </c>
      <c r="E10" s="120"/>
      <c r="F10" s="14" t="s">
        <v>24</v>
      </c>
      <c r="G10" s="92">
        <v>8</v>
      </c>
      <c r="H10" s="93"/>
      <c r="I10" s="14" t="s">
        <v>25</v>
      </c>
      <c r="J10" s="92">
        <v>8</v>
      </c>
      <c r="K10" s="93"/>
      <c r="L10" s="14" t="s">
        <v>26</v>
      </c>
      <c r="M10" s="92">
        <v>3</v>
      </c>
      <c r="N10" s="93"/>
    </row>
    <row r="11" spans="1:14" ht="15" customHeight="1" x14ac:dyDescent="0.2">
      <c r="A11" s="107">
        <v>2</v>
      </c>
      <c r="B11" s="88" t="s">
        <v>27</v>
      </c>
      <c r="C11" s="106"/>
      <c r="D11" s="106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7"/>
      <c r="B12" s="104" t="s">
        <v>29</v>
      </c>
      <c r="C12" s="105"/>
      <c r="D12" s="45" t="s">
        <v>14</v>
      </c>
      <c r="E12" s="110">
        <f>SUM(D13)</f>
        <v>5</v>
      </c>
      <c r="F12" s="94" t="s">
        <v>30</v>
      </c>
      <c r="G12" s="90" t="s">
        <v>16</v>
      </c>
      <c r="H12" s="91"/>
      <c r="I12" s="94" t="s">
        <v>31</v>
      </c>
      <c r="J12" s="90" t="s">
        <v>16</v>
      </c>
      <c r="K12" s="91"/>
      <c r="L12" s="94" t="s">
        <v>32</v>
      </c>
      <c r="M12" s="90" t="s">
        <v>16</v>
      </c>
      <c r="N12" s="91"/>
    </row>
    <row r="13" spans="1:14" ht="237.75" customHeight="1" x14ac:dyDescent="0.2">
      <c r="A13" s="107"/>
      <c r="B13" s="104" t="s">
        <v>33</v>
      </c>
      <c r="C13" s="105"/>
      <c r="D13" s="12">
        <v>5</v>
      </c>
      <c r="E13" s="110"/>
      <c r="F13" s="95"/>
      <c r="G13" s="92">
        <v>5</v>
      </c>
      <c r="H13" s="93"/>
      <c r="I13" s="95"/>
      <c r="J13" s="92">
        <v>5</v>
      </c>
      <c r="K13" s="93"/>
      <c r="L13" s="95"/>
      <c r="M13" s="92">
        <v>2</v>
      </c>
      <c r="N13" s="93"/>
    </row>
    <row r="14" spans="1:14" ht="15" customHeight="1" x14ac:dyDescent="0.2">
      <c r="A14" s="107">
        <v>3</v>
      </c>
      <c r="B14" s="88" t="s">
        <v>34</v>
      </c>
      <c r="C14" s="106"/>
      <c r="D14" s="106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7"/>
      <c r="B15" s="104" t="s">
        <v>36</v>
      </c>
      <c r="C15" s="105"/>
      <c r="D15" s="45" t="s">
        <v>14</v>
      </c>
      <c r="E15" s="110">
        <f>+D17+D18</f>
        <v>60</v>
      </c>
      <c r="F15" s="94" t="s">
        <v>37</v>
      </c>
      <c r="G15" s="90" t="s">
        <v>16</v>
      </c>
      <c r="H15" s="91"/>
      <c r="I15" s="94" t="s">
        <v>38</v>
      </c>
      <c r="J15" s="90" t="s">
        <v>16</v>
      </c>
      <c r="K15" s="91"/>
      <c r="L15" s="94" t="s">
        <v>39</v>
      </c>
      <c r="M15" s="90" t="s">
        <v>16</v>
      </c>
      <c r="N15" s="91"/>
    </row>
    <row r="16" spans="1:14" ht="170.25" customHeight="1" x14ac:dyDescent="0.2">
      <c r="A16" s="107"/>
      <c r="B16" s="104" t="s">
        <v>40</v>
      </c>
      <c r="C16" s="105"/>
      <c r="D16" s="45" t="s">
        <v>14</v>
      </c>
      <c r="E16" s="110"/>
      <c r="F16" s="96"/>
      <c r="G16" s="90" t="s">
        <v>16</v>
      </c>
      <c r="H16" s="91"/>
      <c r="I16" s="96"/>
      <c r="J16" s="90" t="s">
        <v>16</v>
      </c>
      <c r="K16" s="91"/>
      <c r="L16" s="96"/>
      <c r="M16" s="90" t="s">
        <v>16</v>
      </c>
      <c r="N16" s="91"/>
    </row>
    <row r="17" spans="1:14" ht="170.25" customHeight="1" x14ac:dyDescent="0.2">
      <c r="A17" s="107"/>
      <c r="B17" s="104" t="s">
        <v>41</v>
      </c>
      <c r="C17" s="105"/>
      <c r="D17" s="45">
        <v>40</v>
      </c>
      <c r="E17" s="110"/>
      <c r="F17" s="97"/>
      <c r="G17" s="92">
        <v>40</v>
      </c>
      <c r="H17" s="93"/>
      <c r="I17" s="97"/>
      <c r="J17" s="92">
        <v>40</v>
      </c>
      <c r="K17" s="93"/>
      <c r="L17" s="97"/>
      <c r="M17" s="92">
        <v>40</v>
      </c>
      <c r="N17" s="93"/>
    </row>
    <row r="18" spans="1:14" ht="170.25" customHeight="1" x14ac:dyDescent="0.2">
      <c r="A18" s="107"/>
      <c r="B18" s="108" t="s">
        <v>42</v>
      </c>
      <c r="C18" s="109"/>
      <c r="D18" s="12">
        <v>20</v>
      </c>
      <c r="E18" s="110"/>
      <c r="F18" s="98"/>
      <c r="G18" s="92">
        <v>20</v>
      </c>
      <c r="H18" s="93"/>
      <c r="I18" s="98"/>
      <c r="J18" s="92">
        <v>20</v>
      </c>
      <c r="K18" s="93"/>
      <c r="L18" s="98"/>
      <c r="M18" s="92">
        <v>20</v>
      </c>
      <c r="N18" s="93"/>
    </row>
    <row r="19" spans="1:14" ht="15" customHeight="1" x14ac:dyDescent="0.2">
      <c r="A19" s="107">
        <v>4</v>
      </c>
      <c r="B19" s="88" t="s">
        <v>43</v>
      </c>
      <c r="C19" s="106"/>
      <c r="D19" s="106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7"/>
      <c r="B20" s="104" t="s">
        <v>45</v>
      </c>
      <c r="C20" s="105"/>
      <c r="D20" s="45">
        <v>2</v>
      </c>
      <c r="E20" s="101">
        <f>SUM(D20:D23)</f>
        <v>8</v>
      </c>
      <c r="F20" s="99" t="s">
        <v>45</v>
      </c>
      <c r="G20" s="100"/>
      <c r="H20" s="45">
        <v>2</v>
      </c>
      <c r="I20" s="99" t="s">
        <v>45</v>
      </c>
      <c r="J20" s="100"/>
      <c r="K20" s="45">
        <v>2</v>
      </c>
      <c r="L20" s="99" t="s">
        <v>45</v>
      </c>
      <c r="M20" s="100"/>
      <c r="N20" s="45">
        <v>2</v>
      </c>
    </row>
    <row r="21" spans="1:14" ht="26.25" customHeight="1" x14ac:dyDescent="0.2">
      <c r="A21" s="107"/>
      <c r="B21" s="104" t="s">
        <v>46</v>
      </c>
      <c r="C21" s="105"/>
      <c r="D21" s="12">
        <v>2</v>
      </c>
      <c r="E21" s="102"/>
      <c r="F21" s="99" t="s">
        <v>47</v>
      </c>
      <c r="G21" s="100"/>
      <c r="H21" s="45">
        <v>2</v>
      </c>
      <c r="I21" s="99" t="s">
        <v>47</v>
      </c>
      <c r="J21" s="100"/>
      <c r="K21" s="45">
        <v>2</v>
      </c>
      <c r="L21" s="99" t="s">
        <v>47</v>
      </c>
      <c r="M21" s="100"/>
      <c r="N21" s="45">
        <v>2</v>
      </c>
    </row>
    <row r="22" spans="1:14" ht="26.25" customHeight="1" x14ac:dyDescent="0.2">
      <c r="A22" s="107"/>
      <c r="B22" s="104" t="s">
        <v>48</v>
      </c>
      <c r="C22" s="105"/>
      <c r="D22" s="45">
        <v>2</v>
      </c>
      <c r="E22" s="102"/>
      <c r="F22" s="99" t="s">
        <v>48</v>
      </c>
      <c r="G22" s="100"/>
      <c r="H22" s="45">
        <v>2</v>
      </c>
      <c r="I22" s="99" t="s">
        <v>48</v>
      </c>
      <c r="J22" s="100"/>
      <c r="K22" s="45">
        <v>2</v>
      </c>
      <c r="L22" s="99" t="s">
        <v>48</v>
      </c>
      <c r="M22" s="100"/>
      <c r="N22" s="45">
        <v>2</v>
      </c>
    </row>
    <row r="23" spans="1:14" ht="26.25" customHeight="1" x14ac:dyDescent="0.2">
      <c r="A23" s="107"/>
      <c r="B23" s="104" t="s">
        <v>49</v>
      </c>
      <c r="C23" s="105"/>
      <c r="D23" s="12">
        <v>2</v>
      </c>
      <c r="E23" s="103"/>
      <c r="F23" s="99" t="s">
        <v>49</v>
      </c>
      <c r="G23" s="100"/>
      <c r="H23" s="45">
        <v>2</v>
      </c>
      <c r="I23" s="99" t="s">
        <v>49</v>
      </c>
      <c r="J23" s="100"/>
      <c r="K23" s="45">
        <v>2</v>
      </c>
      <c r="L23" s="99" t="s">
        <v>49</v>
      </c>
      <c r="M23" s="100"/>
      <c r="N23" s="45">
        <v>2</v>
      </c>
    </row>
    <row r="24" spans="1:14" ht="15.75" customHeight="1" x14ac:dyDescent="0.2">
      <c r="A24" s="88" t="s">
        <v>50</v>
      </c>
      <c r="B24" s="106"/>
      <c r="C24" s="106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7" t="s">
        <v>0</v>
      </c>
      <c r="B1" s="137"/>
      <c r="C1" s="137"/>
      <c r="D1" s="13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30"/>
      <c r="B8" s="145" t="s">
        <v>58</v>
      </c>
      <c r="C8" s="130" t="s">
        <v>59</v>
      </c>
      <c r="D8" s="130"/>
      <c r="E8" s="122" t="s">
        <v>60</v>
      </c>
      <c r="F8" s="123" t="s">
        <v>16</v>
      </c>
      <c r="G8" s="122" t="s">
        <v>61</v>
      </c>
      <c r="H8" s="123" t="s">
        <v>16</v>
      </c>
      <c r="I8" s="122" t="s">
        <v>62</v>
      </c>
      <c r="J8" s="123" t="s">
        <v>16</v>
      </c>
    </row>
    <row r="9" spans="1:14" x14ac:dyDescent="0.2">
      <c r="A9" s="130"/>
      <c r="B9" s="145"/>
      <c r="C9" s="46" t="s">
        <v>63</v>
      </c>
      <c r="D9" s="46" t="s">
        <v>64</v>
      </c>
      <c r="E9" s="122"/>
      <c r="F9" s="123"/>
      <c r="G9" s="122"/>
      <c r="H9" s="123"/>
      <c r="I9" s="122"/>
      <c r="J9" s="123"/>
    </row>
    <row r="10" spans="1:14" x14ac:dyDescent="0.2">
      <c r="A10" s="130"/>
      <c r="B10" s="20" t="s">
        <v>65</v>
      </c>
      <c r="C10" s="130"/>
      <c r="D10" s="130"/>
      <c r="E10" s="37"/>
      <c r="F10" s="38"/>
      <c r="G10" s="37"/>
      <c r="H10" s="38"/>
      <c r="I10" s="37"/>
      <c r="J10" s="38"/>
    </row>
    <row r="11" spans="1:14" ht="57.75" customHeight="1" x14ac:dyDescent="0.2">
      <c r="A11" s="130"/>
      <c r="B11" s="20" t="s">
        <v>66</v>
      </c>
      <c r="C11" s="130" t="s">
        <v>67</v>
      </c>
      <c r="D11" s="130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0"/>
      <c r="B12" s="20" t="s">
        <v>71</v>
      </c>
      <c r="C12" s="130" t="s">
        <v>72</v>
      </c>
      <c r="D12" s="130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0"/>
      <c r="B13" s="20" t="s">
        <v>75</v>
      </c>
      <c r="C13" s="130" t="s">
        <v>76</v>
      </c>
      <c r="D13" s="130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9" t="s">
        <v>80</v>
      </c>
      <c r="D14" s="129"/>
      <c r="E14" s="40"/>
      <c r="F14" s="39"/>
      <c r="G14" s="40"/>
      <c r="H14" s="39"/>
      <c r="I14" s="40"/>
      <c r="J14" s="39"/>
    </row>
    <row r="15" spans="1:14" x14ac:dyDescent="0.2">
      <c r="A15" s="142"/>
      <c r="B15" s="23" t="s">
        <v>81</v>
      </c>
      <c r="C15" s="130" t="s">
        <v>59</v>
      </c>
      <c r="D15" s="130"/>
      <c r="E15" s="133" t="s">
        <v>82</v>
      </c>
      <c r="F15" s="123" t="s">
        <v>16</v>
      </c>
      <c r="G15" s="133" t="s">
        <v>83</v>
      </c>
      <c r="H15" s="123" t="s">
        <v>16</v>
      </c>
      <c r="I15" s="133" t="s">
        <v>84</v>
      </c>
      <c r="J15" s="123" t="s">
        <v>16</v>
      </c>
    </row>
    <row r="16" spans="1:14" x14ac:dyDescent="0.2">
      <c r="A16" s="143"/>
      <c r="B16" s="24" t="s">
        <v>85</v>
      </c>
      <c r="C16" s="130" t="s">
        <v>63</v>
      </c>
      <c r="D16" s="130"/>
      <c r="E16" s="123"/>
      <c r="F16" s="123"/>
      <c r="G16" s="123"/>
      <c r="H16" s="123"/>
      <c r="I16" s="123"/>
      <c r="J16" s="123"/>
    </row>
    <row r="17" spans="1:10" x14ac:dyDescent="0.2">
      <c r="A17" s="143"/>
      <c r="B17" s="25"/>
      <c r="C17" s="130" t="s">
        <v>86</v>
      </c>
      <c r="D17" s="130"/>
      <c r="E17" s="123"/>
      <c r="F17" s="124">
        <v>10</v>
      </c>
      <c r="G17" s="123"/>
      <c r="H17" s="124">
        <v>10</v>
      </c>
      <c r="I17" s="123"/>
      <c r="J17" s="124">
        <v>10</v>
      </c>
    </row>
    <row r="18" spans="1:10" x14ac:dyDescent="0.2">
      <c r="A18" s="144"/>
      <c r="B18" s="26" t="s">
        <v>87</v>
      </c>
      <c r="C18" s="130"/>
      <c r="D18" s="130"/>
      <c r="E18" s="123"/>
      <c r="F18" s="124"/>
      <c r="G18" s="123"/>
      <c r="H18" s="124"/>
      <c r="I18" s="123"/>
      <c r="J18" s="124"/>
    </row>
    <row r="19" spans="1:10" x14ac:dyDescent="0.2">
      <c r="A19" s="143"/>
      <c r="B19" s="23" t="s">
        <v>88</v>
      </c>
      <c r="C19" s="130" t="s">
        <v>59</v>
      </c>
      <c r="D19" s="130"/>
      <c r="E19" s="121" t="s">
        <v>89</v>
      </c>
      <c r="F19" s="123" t="s">
        <v>16</v>
      </c>
      <c r="G19" s="121" t="s">
        <v>90</v>
      </c>
      <c r="H19" s="123" t="s">
        <v>16</v>
      </c>
      <c r="I19" s="121" t="s">
        <v>91</v>
      </c>
      <c r="J19" s="123" t="s">
        <v>16</v>
      </c>
    </row>
    <row r="20" spans="1:10" ht="25.5" x14ac:dyDescent="0.2">
      <c r="A20" s="143"/>
      <c r="B20" s="24" t="s">
        <v>92</v>
      </c>
      <c r="C20" s="130"/>
      <c r="D20" s="130"/>
      <c r="E20" s="122"/>
      <c r="F20" s="123"/>
      <c r="G20" s="122"/>
      <c r="H20" s="123"/>
      <c r="I20" s="122"/>
      <c r="J20" s="123"/>
    </row>
    <row r="21" spans="1:10" x14ac:dyDescent="0.2">
      <c r="A21" s="143"/>
      <c r="B21" s="24"/>
      <c r="C21" s="46" t="s">
        <v>63</v>
      </c>
      <c r="D21" s="46" t="s">
        <v>64</v>
      </c>
      <c r="E21" s="122"/>
      <c r="F21" s="124">
        <v>60</v>
      </c>
      <c r="G21" s="122"/>
      <c r="H21" s="124">
        <v>40</v>
      </c>
      <c r="I21" s="122"/>
      <c r="J21" s="124">
        <v>60</v>
      </c>
    </row>
    <row r="22" spans="1:10" x14ac:dyDescent="0.2">
      <c r="A22" s="143"/>
      <c r="B22" s="24" t="s">
        <v>93</v>
      </c>
      <c r="C22" s="130" t="s">
        <v>94</v>
      </c>
      <c r="D22" s="130"/>
      <c r="E22" s="122"/>
      <c r="F22" s="124"/>
      <c r="G22" s="122"/>
      <c r="H22" s="124"/>
      <c r="I22" s="122"/>
      <c r="J22" s="124"/>
    </row>
    <row r="23" spans="1:10" x14ac:dyDescent="0.2">
      <c r="A23" s="143"/>
      <c r="B23" s="24" t="s">
        <v>95</v>
      </c>
      <c r="C23" s="130"/>
      <c r="D23" s="130"/>
      <c r="E23" s="122"/>
      <c r="F23" s="124"/>
      <c r="G23" s="122"/>
      <c r="H23" s="124"/>
      <c r="I23" s="122"/>
      <c r="J23" s="124"/>
    </row>
    <row r="24" spans="1:10" x14ac:dyDescent="0.2">
      <c r="A24" s="143"/>
      <c r="B24" s="24" t="s">
        <v>96</v>
      </c>
      <c r="C24" s="130"/>
      <c r="D24" s="130"/>
      <c r="E24" s="122"/>
      <c r="F24" s="124"/>
      <c r="G24" s="122"/>
      <c r="H24" s="124"/>
      <c r="I24" s="122"/>
      <c r="J24" s="124"/>
    </row>
    <row r="25" spans="1:10" x14ac:dyDescent="0.2">
      <c r="A25" s="144"/>
      <c r="B25" s="27" t="s">
        <v>97</v>
      </c>
      <c r="C25" s="130"/>
      <c r="D25" s="130"/>
      <c r="E25" s="122"/>
      <c r="F25" s="124"/>
      <c r="G25" s="122"/>
      <c r="H25" s="124"/>
      <c r="I25" s="122"/>
      <c r="J25" s="124"/>
    </row>
    <row r="26" spans="1:10" ht="24" customHeight="1" x14ac:dyDescent="0.2">
      <c r="A26" s="48">
        <v>3</v>
      </c>
      <c r="B26" s="19" t="s">
        <v>98</v>
      </c>
      <c r="C26" s="129" t="s">
        <v>99</v>
      </c>
      <c r="D26" s="129"/>
      <c r="E26" s="125"/>
      <c r="F26" s="39"/>
      <c r="G26" s="125"/>
      <c r="H26" s="39"/>
      <c r="I26" s="125"/>
      <c r="J26" s="39"/>
    </row>
    <row r="27" spans="1:10" x14ac:dyDescent="0.2">
      <c r="A27" s="138"/>
      <c r="B27" s="21" t="s">
        <v>45</v>
      </c>
      <c r="C27" s="141">
        <v>3</v>
      </c>
      <c r="D27" s="141"/>
      <c r="E27" s="126"/>
      <c r="F27" s="39">
        <v>3</v>
      </c>
      <c r="G27" s="126"/>
      <c r="H27" s="39">
        <v>3</v>
      </c>
      <c r="I27" s="126"/>
      <c r="J27" s="39">
        <v>3</v>
      </c>
    </row>
    <row r="28" spans="1:10" x14ac:dyDescent="0.2">
      <c r="A28" s="139"/>
      <c r="B28" s="21" t="s">
        <v>47</v>
      </c>
      <c r="C28" s="141">
        <v>3</v>
      </c>
      <c r="D28" s="141"/>
      <c r="E28" s="126"/>
      <c r="F28" s="39">
        <v>3</v>
      </c>
      <c r="G28" s="126"/>
      <c r="H28" s="39">
        <v>3</v>
      </c>
      <c r="I28" s="126"/>
      <c r="J28" s="39">
        <v>3</v>
      </c>
    </row>
    <row r="29" spans="1:10" x14ac:dyDescent="0.2">
      <c r="A29" s="139"/>
      <c r="B29" s="21" t="s">
        <v>48</v>
      </c>
      <c r="C29" s="141">
        <v>2</v>
      </c>
      <c r="D29" s="141"/>
      <c r="E29" s="126"/>
      <c r="F29" s="39">
        <v>2</v>
      </c>
      <c r="G29" s="126"/>
      <c r="H29" s="39">
        <v>2</v>
      </c>
      <c r="I29" s="126"/>
      <c r="J29" s="39">
        <v>2</v>
      </c>
    </row>
    <row r="30" spans="1:10" x14ac:dyDescent="0.2">
      <c r="A30" s="140"/>
      <c r="B30" s="21" t="s">
        <v>49</v>
      </c>
      <c r="C30" s="141">
        <v>2</v>
      </c>
      <c r="D30" s="141"/>
      <c r="E30" s="126"/>
      <c r="F30" s="41">
        <v>2</v>
      </c>
      <c r="G30" s="126"/>
      <c r="H30" s="41">
        <v>2</v>
      </c>
      <c r="I30" s="126"/>
      <c r="J30" s="41">
        <v>2</v>
      </c>
    </row>
    <row r="31" spans="1:10" x14ac:dyDescent="0.2">
      <c r="A31" s="127" t="s">
        <v>100</v>
      </c>
      <c r="B31" s="128"/>
      <c r="C31" s="129">
        <v>100</v>
      </c>
      <c r="D31" s="129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7" t="s">
        <v>0</v>
      </c>
      <c r="B1" s="137"/>
      <c r="C1" s="137"/>
      <c r="D1" s="13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4" t="s">
        <v>2</v>
      </c>
      <c r="C3" s="134"/>
      <c r="D3" s="1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4" t="s">
        <v>52</v>
      </c>
      <c r="C4" s="134"/>
      <c r="D4" s="1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30"/>
      <c r="B8" s="145" t="s">
        <v>58</v>
      </c>
      <c r="C8" s="130" t="s">
        <v>59</v>
      </c>
      <c r="D8" s="130"/>
      <c r="E8" s="122" t="s">
        <v>60</v>
      </c>
      <c r="F8" s="123" t="s">
        <v>16</v>
      </c>
      <c r="G8" s="122" t="s">
        <v>61</v>
      </c>
      <c r="H8" s="123" t="s">
        <v>16</v>
      </c>
      <c r="I8" s="122" t="s">
        <v>62</v>
      </c>
      <c r="J8" s="123" t="s">
        <v>16</v>
      </c>
    </row>
    <row r="9" spans="1:14" x14ac:dyDescent="0.2">
      <c r="A9" s="130"/>
      <c r="B9" s="145"/>
      <c r="C9" s="46" t="s">
        <v>63</v>
      </c>
      <c r="D9" s="46" t="s">
        <v>64</v>
      </c>
      <c r="E9" s="122"/>
      <c r="F9" s="123"/>
      <c r="G9" s="122"/>
      <c r="H9" s="123"/>
      <c r="I9" s="122"/>
      <c r="J9" s="123"/>
    </row>
    <row r="10" spans="1:14" x14ac:dyDescent="0.2">
      <c r="A10" s="130"/>
      <c r="B10" s="20" t="s">
        <v>65</v>
      </c>
      <c r="C10" s="130"/>
      <c r="D10" s="130"/>
      <c r="E10" s="37"/>
      <c r="F10" s="38"/>
      <c r="G10" s="37"/>
      <c r="H10" s="38"/>
      <c r="I10" s="37"/>
      <c r="J10" s="38"/>
    </row>
    <row r="11" spans="1:14" ht="57.75" customHeight="1" x14ac:dyDescent="0.2">
      <c r="A11" s="130"/>
      <c r="B11" s="20" t="s">
        <v>66</v>
      </c>
      <c r="C11" s="130" t="s">
        <v>67</v>
      </c>
      <c r="D11" s="130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30"/>
      <c r="B12" s="20" t="s">
        <v>71</v>
      </c>
      <c r="C12" s="130" t="s">
        <v>72</v>
      </c>
      <c r="D12" s="130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30"/>
      <c r="B13" s="20" t="s">
        <v>75</v>
      </c>
      <c r="C13" s="130" t="s">
        <v>76</v>
      </c>
      <c r="D13" s="130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9" t="s">
        <v>80</v>
      </c>
      <c r="D14" s="129"/>
      <c r="E14" s="40"/>
      <c r="F14" s="39"/>
      <c r="G14" s="40"/>
      <c r="H14" s="39"/>
      <c r="I14" s="40"/>
      <c r="J14" s="39"/>
    </row>
    <row r="15" spans="1:14" x14ac:dyDescent="0.2">
      <c r="A15" s="142"/>
      <c r="B15" s="23" t="s">
        <v>81</v>
      </c>
      <c r="C15" s="130" t="s">
        <v>59</v>
      </c>
      <c r="D15" s="130"/>
      <c r="E15" s="133" t="s">
        <v>82</v>
      </c>
      <c r="F15" s="123" t="s">
        <v>16</v>
      </c>
      <c r="G15" s="133" t="s">
        <v>83</v>
      </c>
      <c r="H15" s="123" t="s">
        <v>16</v>
      </c>
      <c r="I15" s="133" t="s">
        <v>84</v>
      </c>
      <c r="J15" s="123" t="s">
        <v>16</v>
      </c>
    </row>
    <row r="16" spans="1:14" x14ac:dyDescent="0.2">
      <c r="A16" s="143"/>
      <c r="B16" s="24" t="s">
        <v>85</v>
      </c>
      <c r="C16" s="130" t="s">
        <v>63</v>
      </c>
      <c r="D16" s="130"/>
      <c r="E16" s="123"/>
      <c r="F16" s="123"/>
      <c r="G16" s="123"/>
      <c r="H16" s="123"/>
      <c r="I16" s="123"/>
      <c r="J16" s="123"/>
    </row>
    <row r="17" spans="1:10" x14ac:dyDescent="0.2">
      <c r="A17" s="143"/>
      <c r="B17" s="25"/>
      <c r="C17" s="130" t="s">
        <v>86</v>
      </c>
      <c r="D17" s="130"/>
      <c r="E17" s="123"/>
      <c r="F17" s="124">
        <v>10</v>
      </c>
      <c r="G17" s="123"/>
      <c r="H17" s="124">
        <v>10</v>
      </c>
      <c r="I17" s="123"/>
      <c r="J17" s="124">
        <v>10</v>
      </c>
    </row>
    <row r="18" spans="1:10" x14ac:dyDescent="0.2">
      <c r="A18" s="144"/>
      <c r="B18" s="26" t="s">
        <v>87</v>
      </c>
      <c r="C18" s="130"/>
      <c r="D18" s="130"/>
      <c r="E18" s="123"/>
      <c r="F18" s="124"/>
      <c r="G18" s="123"/>
      <c r="H18" s="124"/>
      <c r="I18" s="123"/>
      <c r="J18" s="124"/>
    </row>
    <row r="19" spans="1:10" x14ac:dyDescent="0.2">
      <c r="A19" s="143"/>
      <c r="B19" s="23" t="s">
        <v>88</v>
      </c>
      <c r="C19" s="130" t="s">
        <v>59</v>
      </c>
      <c r="D19" s="130"/>
      <c r="E19" s="121" t="s">
        <v>89</v>
      </c>
      <c r="F19" s="123" t="s">
        <v>16</v>
      </c>
      <c r="G19" s="121" t="s">
        <v>90</v>
      </c>
      <c r="H19" s="123" t="s">
        <v>16</v>
      </c>
      <c r="I19" s="121" t="s">
        <v>91</v>
      </c>
      <c r="J19" s="123" t="s">
        <v>16</v>
      </c>
    </row>
    <row r="20" spans="1:10" ht="25.5" x14ac:dyDescent="0.2">
      <c r="A20" s="143"/>
      <c r="B20" s="24" t="s">
        <v>92</v>
      </c>
      <c r="C20" s="130"/>
      <c r="D20" s="130"/>
      <c r="E20" s="122"/>
      <c r="F20" s="123"/>
      <c r="G20" s="122"/>
      <c r="H20" s="123"/>
      <c r="I20" s="122"/>
      <c r="J20" s="123"/>
    </row>
    <row r="21" spans="1:10" x14ac:dyDescent="0.2">
      <c r="A21" s="143"/>
      <c r="B21" s="24"/>
      <c r="C21" s="46" t="s">
        <v>63</v>
      </c>
      <c r="D21" s="46" t="s">
        <v>64</v>
      </c>
      <c r="E21" s="122"/>
      <c r="F21" s="124">
        <v>60</v>
      </c>
      <c r="G21" s="122"/>
      <c r="H21" s="124">
        <v>40</v>
      </c>
      <c r="I21" s="122"/>
      <c r="J21" s="124">
        <v>60</v>
      </c>
    </row>
    <row r="22" spans="1:10" x14ac:dyDescent="0.2">
      <c r="A22" s="143"/>
      <c r="B22" s="24" t="s">
        <v>93</v>
      </c>
      <c r="C22" s="130" t="s">
        <v>94</v>
      </c>
      <c r="D22" s="130"/>
      <c r="E22" s="122"/>
      <c r="F22" s="124"/>
      <c r="G22" s="122"/>
      <c r="H22" s="124"/>
      <c r="I22" s="122"/>
      <c r="J22" s="124"/>
    </row>
    <row r="23" spans="1:10" x14ac:dyDescent="0.2">
      <c r="A23" s="143"/>
      <c r="B23" s="24" t="s">
        <v>95</v>
      </c>
      <c r="C23" s="130"/>
      <c r="D23" s="130"/>
      <c r="E23" s="122"/>
      <c r="F23" s="124"/>
      <c r="G23" s="122"/>
      <c r="H23" s="124"/>
      <c r="I23" s="122"/>
      <c r="J23" s="124"/>
    </row>
    <row r="24" spans="1:10" x14ac:dyDescent="0.2">
      <c r="A24" s="143"/>
      <c r="B24" s="24" t="s">
        <v>96</v>
      </c>
      <c r="C24" s="130"/>
      <c r="D24" s="130"/>
      <c r="E24" s="122"/>
      <c r="F24" s="124"/>
      <c r="G24" s="122"/>
      <c r="H24" s="124"/>
      <c r="I24" s="122"/>
      <c r="J24" s="124"/>
    </row>
    <row r="25" spans="1:10" x14ac:dyDescent="0.2">
      <c r="A25" s="144"/>
      <c r="B25" s="27" t="s">
        <v>97</v>
      </c>
      <c r="C25" s="130"/>
      <c r="D25" s="130"/>
      <c r="E25" s="122"/>
      <c r="F25" s="124"/>
      <c r="G25" s="122"/>
      <c r="H25" s="124"/>
      <c r="I25" s="122"/>
      <c r="J25" s="124"/>
    </row>
    <row r="26" spans="1:10" ht="24" customHeight="1" x14ac:dyDescent="0.2">
      <c r="A26" s="48">
        <v>3</v>
      </c>
      <c r="B26" s="19" t="s">
        <v>98</v>
      </c>
      <c r="C26" s="129" t="s">
        <v>99</v>
      </c>
      <c r="D26" s="129"/>
      <c r="E26" s="125"/>
      <c r="F26" s="39"/>
      <c r="G26" s="125"/>
      <c r="H26" s="39"/>
      <c r="I26" s="125"/>
      <c r="J26" s="39"/>
    </row>
    <row r="27" spans="1:10" x14ac:dyDescent="0.2">
      <c r="A27" s="138"/>
      <c r="B27" s="21" t="s">
        <v>45</v>
      </c>
      <c r="C27" s="141">
        <v>3</v>
      </c>
      <c r="D27" s="141"/>
      <c r="E27" s="126"/>
      <c r="F27" s="39">
        <v>3</v>
      </c>
      <c r="G27" s="126"/>
      <c r="H27" s="39">
        <v>3</v>
      </c>
      <c r="I27" s="126"/>
      <c r="J27" s="39">
        <v>3</v>
      </c>
    </row>
    <row r="28" spans="1:10" x14ac:dyDescent="0.2">
      <c r="A28" s="139"/>
      <c r="B28" s="21" t="s">
        <v>47</v>
      </c>
      <c r="C28" s="141">
        <v>3</v>
      </c>
      <c r="D28" s="141"/>
      <c r="E28" s="126"/>
      <c r="F28" s="39">
        <v>3</v>
      </c>
      <c r="G28" s="126"/>
      <c r="H28" s="39">
        <v>3</v>
      </c>
      <c r="I28" s="126"/>
      <c r="J28" s="39">
        <v>3</v>
      </c>
    </row>
    <row r="29" spans="1:10" x14ac:dyDescent="0.2">
      <c r="A29" s="139"/>
      <c r="B29" s="21" t="s">
        <v>48</v>
      </c>
      <c r="C29" s="141">
        <v>2</v>
      </c>
      <c r="D29" s="141"/>
      <c r="E29" s="126"/>
      <c r="F29" s="39">
        <v>2</v>
      </c>
      <c r="G29" s="126"/>
      <c r="H29" s="39">
        <v>2</v>
      </c>
      <c r="I29" s="126"/>
      <c r="J29" s="39">
        <v>2</v>
      </c>
    </row>
    <row r="30" spans="1:10" x14ac:dyDescent="0.2">
      <c r="A30" s="140"/>
      <c r="B30" s="21" t="s">
        <v>49</v>
      </c>
      <c r="C30" s="141">
        <v>2</v>
      </c>
      <c r="D30" s="141"/>
      <c r="E30" s="126"/>
      <c r="F30" s="41">
        <v>2</v>
      </c>
      <c r="G30" s="126"/>
      <c r="H30" s="41">
        <v>2</v>
      </c>
      <c r="I30" s="126"/>
      <c r="J30" s="41">
        <v>2</v>
      </c>
    </row>
    <row r="31" spans="1:10" x14ac:dyDescent="0.2">
      <c r="A31" s="127" t="s">
        <v>100</v>
      </c>
      <c r="B31" s="128"/>
      <c r="C31" s="129">
        <v>100</v>
      </c>
      <c r="D31" s="129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8"/>
  <sheetViews>
    <sheetView tabSelected="1" view="pageBreakPreview" zoomScaleNormal="100" zoomScaleSheetLayoutView="100" workbookViewId="0">
      <selection activeCell="G97" sqref="G9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8" t="s">
        <v>106</v>
      </c>
      <c r="D2" s="169"/>
      <c r="E2" s="169"/>
      <c r="F2" s="169"/>
      <c r="G2" s="169"/>
      <c r="H2" s="169"/>
      <c r="I2" s="169"/>
      <c r="J2" s="169"/>
      <c r="K2" s="169"/>
      <c r="L2" s="169"/>
      <c r="M2" s="170"/>
    </row>
    <row r="3" spans="3:13" ht="3.75" customHeight="1" thickBot="1" x14ac:dyDescent="0.3"/>
    <row r="4" spans="3:13" ht="30" customHeight="1" x14ac:dyDescent="0.25">
      <c r="C4" s="171" t="s">
        <v>116</v>
      </c>
      <c r="D4" s="172"/>
      <c r="E4" s="66" t="s">
        <v>123</v>
      </c>
      <c r="F4" s="177" t="s">
        <v>139</v>
      </c>
      <c r="G4" s="177"/>
      <c r="H4" s="177"/>
      <c r="I4" s="177"/>
      <c r="J4" s="177"/>
      <c r="K4" s="177"/>
      <c r="L4" s="177"/>
      <c r="M4" s="178"/>
    </row>
    <row r="5" spans="3:13" ht="36" customHeight="1" x14ac:dyDescent="0.25">
      <c r="C5" s="175" t="s">
        <v>117</v>
      </c>
      <c r="D5" s="176"/>
      <c r="E5" s="67" t="s">
        <v>123</v>
      </c>
      <c r="F5" s="179" t="s">
        <v>141</v>
      </c>
      <c r="G5" s="179"/>
      <c r="H5" s="179"/>
      <c r="I5" s="179"/>
      <c r="J5" s="179"/>
      <c r="K5" s="179"/>
      <c r="L5" s="179"/>
      <c r="M5" s="180"/>
    </row>
    <row r="6" spans="3:13" ht="65.25" customHeight="1" thickBot="1" x14ac:dyDescent="0.3">
      <c r="C6" s="173" t="s">
        <v>118</v>
      </c>
      <c r="D6" s="174"/>
      <c r="E6" s="68" t="s">
        <v>123</v>
      </c>
      <c r="F6" s="181" t="s">
        <v>145</v>
      </c>
      <c r="G6" s="181"/>
      <c r="H6" s="181"/>
      <c r="I6" s="181"/>
      <c r="J6" s="181"/>
      <c r="K6" s="181"/>
      <c r="L6" s="181"/>
      <c r="M6" s="182"/>
    </row>
    <row r="7" spans="3:13" ht="9.75" customHeight="1" x14ac:dyDescent="0.25"/>
    <row r="8" spans="3:13" ht="52.5" customHeight="1" thickBot="1" x14ac:dyDescent="0.3">
      <c r="C8" s="183" t="s">
        <v>133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</row>
    <row r="9" spans="3:13" ht="21" customHeight="1" x14ac:dyDescent="0.25">
      <c r="C9" s="171" t="s">
        <v>109</v>
      </c>
      <c r="D9" s="172"/>
      <c r="E9" s="63" t="s">
        <v>123</v>
      </c>
      <c r="F9" s="184"/>
      <c r="G9" s="184"/>
      <c r="H9" s="184"/>
      <c r="I9" s="184"/>
      <c r="J9" s="184"/>
      <c r="K9" s="184"/>
      <c r="L9" s="184"/>
      <c r="M9" s="185"/>
    </row>
    <row r="10" spans="3:13" ht="37.5" customHeight="1" x14ac:dyDescent="0.25">
      <c r="C10" s="158" t="s">
        <v>110</v>
      </c>
      <c r="D10" s="159"/>
      <c r="E10" s="64" t="s">
        <v>123</v>
      </c>
      <c r="F10" s="152"/>
      <c r="G10" s="152"/>
      <c r="H10" s="152"/>
      <c r="I10" s="152"/>
      <c r="J10" s="152"/>
      <c r="K10" s="152"/>
      <c r="L10" s="152"/>
      <c r="M10" s="153"/>
    </row>
    <row r="11" spans="3:13" ht="21" customHeight="1" x14ac:dyDescent="0.25">
      <c r="C11" s="158" t="s">
        <v>111</v>
      </c>
      <c r="D11" s="159"/>
      <c r="E11" s="64" t="s">
        <v>123</v>
      </c>
      <c r="F11" s="152"/>
      <c r="G11" s="152"/>
      <c r="H11" s="152"/>
      <c r="I11" s="152"/>
      <c r="J11" s="152"/>
      <c r="K11" s="152"/>
      <c r="L11" s="152"/>
      <c r="M11" s="153"/>
    </row>
    <row r="12" spans="3:13" ht="21" customHeight="1" x14ac:dyDescent="0.25">
      <c r="C12" s="158" t="s">
        <v>112</v>
      </c>
      <c r="D12" s="159"/>
      <c r="E12" s="64" t="s">
        <v>123</v>
      </c>
      <c r="F12" s="152"/>
      <c r="G12" s="152"/>
      <c r="H12" s="152"/>
      <c r="I12" s="152"/>
      <c r="J12" s="152"/>
      <c r="K12" s="152"/>
      <c r="L12" s="152"/>
      <c r="M12" s="153"/>
    </row>
    <row r="13" spans="3:13" ht="31.5" customHeight="1" x14ac:dyDescent="0.25">
      <c r="C13" s="158" t="s">
        <v>136</v>
      </c>
      <c r="D13" s="159"/>
      <c r="E13" s="64" t="s">
        <v>123</v>
      </c>
      <c r="F13" s="152"/>
      <c r="G13" s="152"/>
      <c r="H13" s="152"/>
      <c r="I13" s="152"/>
      <c r="J13" s="152"/>
      <c r="K13" s="152"/>
      <c r="L13" s="152"/>
      <c r="M13" s="153"/>
    </row>
    <row r="14" spans="3:13" ht="21" customHeight="1" x14ac:dyDescent="0.25">
      <c r="C14" s="158" t="s">
        <v>107</v>
      </c>
      <c r="D14" s="159"/>
      <c r="E14" s="64" t="s">
        <v>123</v>
      </c>
      <c r="F14" s="152"/>
      <c r="G14" s="152"/>
      <c r="H14" s="152"/>
      <c r="I14" s="152"/>
      <c r="J14" s="152"/>
      <c r="K14" s="152"/>
      <c r="L14" s="152"/>
      <c r="M14" s="153"/>
    </row>
    <row r="15" spans="3:13" ht="21" customHeight="1" x14ac:dyDescent="0.25">
      <c r="C15" s="158" t="s">
        <v>113</v>
      </c>
      <c r="D15" s="159"/>
      <c r="E15" s="64" t="s">
        <v>123</v>
      </c>
      <c r="F15" s="152"/>
      <c r="G15" s="152"/>
      <c r="H15" s="152"/>
      <c r="I15" s="152"/>
      <c r="J15" s="152"/>
      <c r="K15" s="152"/>
      <c r="L15" s="152"/>
      <c r="M15" s="153"/>
    </row>
    <row r="16" spans="3:13" ht="21" customHeight="1" x14ac:dyDescent="0.25">
      <c r="C16" s="158" t="s">
        <v>114</v>
      </c>
      <c r="D16" s="159"/>
      <c r="E16" s="64" t="s">
        <v>123</v>
      </c>
      <c r="F16" s="152"/>
      <c r="G16" s="152"/>
      <c r="H16" s="152"/>
      <c r="I16" s="152"/>
      <c r="J16" s="152"/>
      <c r="K16" s="152"/>
      <c r="L16" s="152"/>
      <c r="M16" s="153"/>
    </row>
    <row r="17" spans="3:13" ht="21" customHeight="1" x14ac:dyDescent="0.25">
      <c r="C17" s="158" t="s">
        <v>115</v>
      </c>
      <c r="D17" s="159"/>
      <c r="E17" s="64" t="s">
        <v>123</v>
      </c>
      <c r="F17" s="152"/>
      <c r="G17" s="152"/>
      <c r="H17" s="152"/>
      <c r="I17" s="152"/>
      <c r="J17" s="152"/>
      <c r="K17" s="152"/>
      <c r="L17" s="152"/>
      <c r="M17" s="153"/>
    </row>
    <row r="18" spans="3:13" ht="21" customHeight="1" thickBot="1" x14ac:dyDescent="0.3">
      <c r="C18" s="156" t="s">
        <v>108</v>
      </c>
      <c r="D18" s="157"/>
      <c r="E18" s="65" t="s">
        <v>123</v>
      </c>
      <c r="F18" s="154"/>
      <c r="G18" s="154"/>
      <c r="H18" s="154"/>
      <c r="I18" s="154"/>
      <c r="J18" s="154"/>
      <c r="K18" s="154"/>
      <c r="L18" s="154"/>
      <c r="M18" s="155"/>
    </row>
    <row r="19" spans="3:13" ht="7.5" customHeight="1" x14ac:dyDescent="0.25"/>
    <row r="20" spans="3:13" ht="42" customHeight="1" thickBot="1" x14ac:dyDescent="0.45">
      <c r="C20" s="166" t="s">
        <v>120</v>
      </c>
      <c r="D20" s="166"/>
      <c r="E20" s="166"/>
      <c r="F20" s="167" t="s">
        <v>132</v>
      </c>
      <c r="G20" s="167"/>
      <c r="H20" s="167"/>
      <c r="I20" s="167"/>
      <c r="J20" s="167"/>
      <c r="K20" s="167"/>
      <c r="L20" s="167"/>
      <c r="M20" s="167"/>
    </row>
    <row r="21" spans="3:13" ht="30.75" customHeight="1" x14ac:dyDescent="0.25">
      <c r="C21" s="163" t="s">
        <v>121</v>
      </c>
      <c r="D21" s="164"/>
      <c r="E21" s="80"/>
      <c r="F21" s="200" t="s">
        <v>122</v>
      </c>
      <c r="G21" s="201"/>
      <c r="H21" s="189" t="s">
        <v>137</v>
      </c>
      <c r="I21" s="190"/>
      <c r="J21" s="191"/>
      <c r="K21" s="189" t="s">
        <v>138</v>
      </c>
      <c r="L21" s="190"/>
      <c r="M21" s="192"/>
    </row>
    <row r="22" spans="3:13" ht="50.25" customHeight="1" x14ac:dyDescent="0.25">
      <c r="C22" s="194" t="s">
        <v>146</v>
      </c>
      <c r="D22" s="195"/>
      <c r="E22" s="76" t="s">
        <v>124</v>
      </c>
      <c r="F22" s="150"/>
      <c r="G22" s="151"/>
      <c r="H22" s="193"/>
      <c r="I22" s="193"/>
      <c r="J22" s="193"/>
      <c r="K22" s="69"/>
      <c r="L22" s="69"/>
      <c r="M22" s="81"/>
    </row>
    <row r="23" spans="3:13" ht="50.25" customHeight="1" x14ac:dyDescent="0.25">
      <c r="C23" s="196"/>
      <c r="D23" s="197"/>
      <c r="E23" s="76" t="s">
        <v>125</v>
      </c>
      <c r="F23" s="150"/>
      <c r="G23" s="151"/>
      <c r="H23" s="162"/>
      <c r="I23" s="150"/>
      <c r="J23" s="151"/>
      <c r="K23" s="69"/>
      <c r="L23" s="69"/>
      <c r="M23" s="81"/>
    </row>
    <row r="24" spans="3:13" ht="50.25" customHeight="1" x14ac:dyDescent="0.25">
      <c r="C24" s="196"/>
      <c r="D24" s="197"/>
      <c r="E24" s="76" t="s">
        <v>126</v>
      </c>
      <c r="F24" s="150"/>
      <c r="G24" s="151"/>
      <c r="H24" s="162"/>
      <c r="I24" s="150"/>
      <c r="J24" s="151"/>
      <c r="K24" s="69"/>
      <c r="L24" s="69"/>
      <c r="M24" s="81"/>
    </row>
    <row r="25" spans="3:13" ht="50.25" customHeight="1" x14ac:dyDescent="0.25">
      <c r="C25" s="196"/>
      <c r="D25" s="197"/>
      <c r="E25" s="76" t="s">
        <v>142</v>
      </c>
      <c r="F25" s="150"/>
      <c r="G25" s="151"/>
      <c r="H25" s="162"/>
      <c r="I25" s="150"/>
      <c r="J25" s="151"/>
      <c r="K25" s="69"/>
      <c r="L25" s="69"/>
      <c r="M25" s="81"/>
    </row>
    <row r="26" spans="3:13" ht="50.25" customHeight="1" x14ac:dyDescent="0.25">
      <c r="C26" s="196"/>
      <c r="D26" s="197"/>
      <c r="E26" s="76" t="s">
        <v>143</v>
      </c>
      <c r="F26" s="150"/>
      <c r="G26" s="151"/>
      <c r="H26" s="162"/>
      <c r="I26" s="150"/>
      <c r="J26" s="151"/>
      <c r="K26" s="69"/>
      <c r="L26" s="69"/>
      <c r="M26" s="81"/>
    </row>
    <row r="27" spans="3:13" ht="50.25" customHeight="1" x14ac:dyDescent="0.25">
      <c r="C27" s="198"/>
      <c r="D27" s="199"/>
      <c r="E27" s="76" t="s">
        <v>144</v>
      </c>
      <c r="F27" s="150"/>
      <c r="G27" s="151"/>
      <c r="H27" s="162"/>
      <c r="I27" s="150"/>
      <c r="J27" s="151"/>
      <c r="K27" s="69"/>
      <c r="L27" s="69"/>
      <c r="M27" s="81"/>
    </row>
    <row r="28" spans="3:13" ht="10.5" customHeight="1" x14ac:dyDescent="0.25">
      <c r="D28" s="62"/>
      <c r="E28" s="62"/>
      <c r="H28" s="165"/>
      <c r="I28" s="165"/>
      <c r="J28" s="165"/>
    </row>
    <row r="29" spans="3:13" s="51" customFormat="1" ht="84.75" customHeight="1" thickBot="1" x14ac:dyDescent="0.25">
      <c r="C29" s="209" t="s">
        <v>119</v>
      </c>
      <c r="D29" s="209"/>
      <c r="F29" s="208" t="s">
        <v>147</v>
      </c>
      <c r="G29" s="208"/>
      <c r="H29" s="208"/>
      <c r="I29" s="208"/>
      <c r="J29" s="208"/>
      <c r="K29" s="208"/>
      <c r="L29" s="208"/>
      <c r="M29" s="208"/>
    </row>
    <row r="30" spans="3:13" s="51" customFormat="1" ht="17.25" customHeight="1" x14ac:dyDescent="0.4">
      <c r="C30" s="205" t="s">
        <v>131</v>
      </c>
      <c r="D30" s="206"/>
      <c r="E30" s="206"/>
      <c r="F30" s="206"/>
      <c r="G30" s="206"/>
      <c r="H30" s="206"/>
      <c r="I30" s="206"/>
      <c r="J30" s="206"/>
      <c r="K30" s="206"/>
      <c r="L30" s="206"/>
      <c r="M30" s="207"/>
    </row>
    <row r="31" spans="3:13" ht="36.75" customHeight="1" x14ac:dyDescent="0.25">
      <c r="C31" s="60" t="s">
        <v>5</v>
      </c>
      <c r="D31" s="44" t="s">
        <v>102</v>
      </c>
      <c r="E31" s="160" t="s">
        <v>135</v>
      </c>
      <c r="F31" s="161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46"/>
      <c r="F32" s="147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46"/>
      <c r="F33" s="147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46"/>
      <c r="F34" s="147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46"/>
      <c r="F35" s="147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46"/>
      <c r="F36" s="147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46"/>
      <c r="F37" s="147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46"/>
      <c r="F38" s="147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46"/>
      <c r="F39" s="147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46"/>
      <c r="F40" s="147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46"/>
      <c r="F41" s="147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46"/>
      <c r="F42" s="147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46"/>
      <c r="F43" s="147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46"/>
      <c r="F44" s="147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46"/>
      <c r="F45" s="147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46"/>
      <c r="F46" s="147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86" t="s">
        <v>103</v>
      </c>
      <c r="D47" s="187"/>
      <c r="E47" s="187"/>
      <c r="F47" s="187"/>
      <c r="G47" s="187"/>
      <c r="H47" s="187"/>
      <c r="I47" s="18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148" t="s">
        <v>140</v>
      </c>
      <c r="D50" s="149"/>
      <c r="E50" s="149"/>
      <c r="F50" s="149"/>
      <c r="G50" s="202" t="s">
        <v>148</v>
      </c>
      <c r="H50" s="203"/>
      <c r="I50" s="203"/>
      <c r="J50" s="203"/>
      <c r="K50" s="203"/>
      <c r="L50" s="203"/>
      <c r="M50" s="204"/>
    </row>
    <row r="51" spans="3:13" ht="38.25" customHeight="1" x14ac:dyDescent="0.25">
      <c r="C51" s="60" t="s">
        <v>5</v>
      </c>
      <c r="D51" s="44" t="s">
        <v>102</v>
      </c>
      <c r="E51" s="160" t="s">
        <v>135</v>
      </c>
      <c r="F51" s="161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46"/>
      <c r="F52" s="147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46"/>
      <c r="F53" s="147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46"/>
      <c r="F54" s="147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46"/>
      <c r="F55" s="147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46"/>
      <c r="F56" s="147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86" t="s">
        <v>103</v>
      </c>
      <c r="D57" s="187"/>
      <c r="E57" s="187"/>
      <c r="F57" s="187"/>
      <c r="G57" s="187"/>
      <c r="H57" s="187"/>
      <c r="I57" s="18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3.5" thickBot="1" x14ac:dyDescent="0.25">
      <c r="K59" s="53"/>
    </row>
    <row r="60" spans="3:13" ht="100.5" customHeight="1" x14ac:dyDescent="0.25">
      <c r="C60" s="148" t="s">
        <v>149</v>
      </c>
      <c r="D60" s="149"/>
      <c r="E60" s="149"/>
      <c r="F60" s="149"/>
      <c r="G60" s="202" t="s">
        <v>150</v>
      </c>
      <c r="H60" s="203"/>
      <c r="I60" s="203"/>
      <c r="J60" s="203"/>
      <c r="K60" s="203"/>
      <c r="L60" s="203"/>
      <c r="M60" s="204"/>
    </row>
    <row r="61" spans="3:13" ht="22.5" x14ac:dyDescent="0.25">
      <c r="C61" s="60" t="s">
        <v>5</v>
      </c>
      <c r="D61" s="44" t="s">
        <v>102</v>
      </c>
      <c r="E61" s="160" t="s">
        <v>135</v>
      </c>
      <c r="F61" s="161"/>
      <c r="G61" s="87" t="s">
        <v>134</v>
      </c>
      <c r="H61" s="44" t="s">
        <v>104</v>
      </c>
      <c r="I61" s="44" t="s">
        <v>105</v>
      </c>
      <c r="J61" s="44" t="s">
        <v>127</v>
      </c>
      <c r="K61" s="44" t="s">
        <v>128</v>
      </c>
      <c r="L61" s="44" t="s">
        <v>129</v>
      </c>
      <c r="M61" s="61" t="s">
        <v>130</v>
      </c>
    </row>
    <row r="62" spans="3:13" ht="36" customHeight="1" x14ac:dyDescent="0.25">
      <c r="C62" s="77">
        <v>1</v>
      </c>
      <c r="D62" s="58"/>
      <c r="E62" s="146"/>
      <c r="F62" s="147"/>
      <c r="G62" s="86"/>
      <c r="H62" s="55"/>
      <c r="I62" s="55"/>
      <c r="J62" s="70">
        <f>+I62-H62</f>
        <v>0</v>
      </c>
      <c r="K62" s="71">
        <f>INT(J62/365)</f>
        <v>0</v>
      </c>
      <c r="L62" s="71">
        <f>INT(MOD(J62,365)/30)</f>
        <v>0</v>
      </c>
      <c r="M62" s="72" t="str">
        <f>+CONCATENATE(K62,"/",L62)</f>
        <v>0/0</v>
      </c>
    </row>
    <row r="63" spans="3:13" ht="27.75" customHeight="1" x14ac:dyDescent="0.25">
      <c r="C63" s="77">
        <v>2</v>
      </c>
      <c r="D63" s="58"/>
      <c r="E63" s="146"/>
      <c r="F63" s="147"/>
      <c r="G63" s="86"/>
      <c r="H63" s="55"/>
      <c r="I63" s="55"/>
      <c r="J63" s="70">
        <f>+I63-H63</f>
        <v>0</v>
      </c>
      <c r="K63" s="71">
        <f>INT(J63/365)</f>
        <v>0</v>
      </c>
      <c r="L63" s="71">
        <f>INT(MOD(J63,365)/30)</f>
        <v>0</v>
      </c>
      <c r="M63" s="72" t="str">
        <f>+CONCATENATE(K63,"/",L63)</f>
        <v>0/0</v>
      </c>
    </row>
    <row r="64" spans="3:13" ht="33" customHeight="1" x14ac:dyDescent="0.25">
      <c r="C64" s="77">
        <v>3</v>
      </c>
      <c r="D64" s="58"/>
      <c r="E64" s="146"/>
      <c r="F64" s="147"/>
      <c r="G64" s="86"/>
      <c r="H64" s="57"/>
      <c r="I64" s="57"/>
      <c r="J64" s="70">
        <f>+I64-H64</f>
        <v>0</v>
      </c>
      <c r="K64" s="71">
        <f t="shared" ref="K64:K66" si="20">INT(J64/365)</f>
        <v>0</v>
      </c>
      <c r="L64" s="71">
        <f t="shared" ref="L64:L66" si="21">INT(MOD(J64,365)/30)</f>
        <v>0</v>
      </c>
      <c r="M64" s="72" t="str">
        <f t="shared" ref="M64:M66" si="22">+CONCATENATE(K64,"/",L64)</f>
        <v>0/0</v>
      </c>
    </row>
    <row r="65" spans="3:13" ht="34.5" customHeight="1" x14ac:dyDescent="0.25">
      <c r="C65" s="77">
        <v>4</v>
      </c>
      <c r="D65" s="58"/>
      <c r="E65" s="146"/>
      <c r="F65" s="147"/>
      <c r="G65" s="86"/>
      <c r="H65" s="55"/>
      <c r="I65" s="55"/>
      <c r="J65" s="70">
        <f t="shared" ref="J65:J66" si="23">+I65-H65</f>
        <v>0</v>
      </c>
      <c r="K65" s="71">
        <f t="shared" si="20"/>
        <v>0</v>
      </c>
      <c r="L65" s="71">
        <f t="shared" si="21"/>
        <v>0</v>
      </c>
      <c r="M65" s="72" t="str">
        <f t="shared" si="22"/>
        <v>0/0</v>
      </c>
    </row>
    <row r="66" spans="3:13" ht="45" customHeight="1" thickBot="1" x14ac:dyDescent="0.3">
      <c r="C66" s="77">
        <v>5</v>
      </c>
      <c r="D66" s="58"/>
      <c r="E66" s="146"/>
      <c r="F66" s="147"/>
      <c r="G66" s="86"/>
      <c r="H66" s="55"/>
      <c r="I66" s="55"/>
      <c r="J66" s="70">
        <f t="shared" si="23"/>
        <v>0</v>
      </c>
      <c r="K66" s="71">
        <f t="shared" si="20"/>
        <v>0</v>
      </c>
      <c r="L66" s="71">
        <f t="shared" si="21"/>
        <v>0</v>
      </c>
      <c r="M66" s="72" t="str">
        <f t="shared" si="22"/>
        <v>0/0</v>
      </c>
    </row>
    <row r="67" spans="3:13" ht="15.75" thickBot="1" x14ac:dyDescent="0.3">
      <c r="C67" s="186" t="s">
        <v>103</v>
      </c>
      <c r="D67" s="187"/>
      <c r="E67" s="187"/>
      <c r="F67" s="187"/>
      <c r="G67" s="187"/>
      <c r="H67" s="187"/>
      <c r="I67" s="188"/>
      <c r="J67" s="73">
        <f>+SUM(J62:J66)</f>
        <v>0</v>
      </c>
      <c r="K67" s="74">
        <f>INT(J67/365)</f>
        <v>0</v>
      </c>
      <c r="L67" s="75">
        <f>INT(MOD(J67,365)/30)</f>
        <v>0</v>
      </c>
      <c r="M67" s="52" t="str">
        <f>+CONCATENATE(K67,"/",L67)</f>
        <v>0/0</v>
      </c>
    </row>
    <row r="68" spans="3:13" x14ac:dyDescent="0.25">
      <c r="C68" s="51"/>
      <c r="D68" s="51"/>
      <c r="E68" s="51"/>
      <c r="F68" s="51"/>
      <c r="G68" s="51"/>
      <c r="H68" s="51"/>
      <c r="I68" s="51"/>
      <c r="J68" s="78"/>
      <c r="K68" s="79" t="str">
        <f>+CONCATENATE(C67," - ",K67," años, ",L67," meses")</f>
        <v>Total - 0 años, 0 meses</v>
      </c>
      <c r="L68" s="78"/>
      <c r="M68" s="78"/>
    </row>
  </sheetData>
  <mergeCells count="86">
    <mergeCell ref="E64:F64"/>
    <mergeCell ref="E65:F65"/>
    <mergeCell ref="E66:F66"/>
    <mergeCell ref="C67:I67"/>
    <mergeCell ref="C60:F60"/>
    <mergeCell ref="G60:M60"/>
    <mergeCell ref="E61:F61"/>
    <mergeCell ref="E62:F62"/>
    <mergeCell ref="E63:F63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44:F44"/>
    <mergeCell ref="E45:F45"/>
    <mergeCell ref="C50:F50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2025-07-03T22:19:39Z</dcterms:modified>
</cp:coreProperties>
</file>