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Z:\2025\5. ADJUDICACIÓN DIRECTA\50. PS 530 SERVICIO ESPECIALIZADO EN TEMAS DE ADQUISICIONES Y PROCEDIMIENTOS DE SELECCION\3. Aviso\"/>
    </mc:Choice>
  </mc:AlternateContent>
  <xr:revisionPtr revIDLastSave="0" documentId="13_ncr:1_{EC67586B-BA50-4AA0-9796-EE9BCE5B5DC6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HV'!$B$1:$N$60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5" i="9" l="1"/>
  <c r="L45" i="9" s="1"/>
  <c r="J46" i="9"/>
  <c r="K46" i="9" s="1"/>
  <c r="J56" i="9"/>
  <c r="L56" i="9" s="1"/>
  <c r="J55" i="9"/>
  <c r="L55" i="9" s="1"/>
  <c r="J54" i="9"/>
  <c r="L54" i="9" s="1"/>
  <c r="J53" i="9"/>
  <c r="K53" i="9" s="1"/>
  <c r="J52" i="9"/>
  <c r="L52" i="9" s="1"/>
  <c r="K45" i="9" l="1"/>
  <c r="M45" i="9" s="1"/>
  <c r="L46" i="9"/>
  <c r="M46" i="9" s="1"/>
  <c r="J57" i="9"/>
  <c r="K55" i="9"/>
  <c r="M55" i="9" s="1"/>
  <c r="L53" i="9"/>
  <c r="M53" i="9" s="1"/>
  <c r="K52" i="9"/>
  <c r="M52" i="9" s="1"/>
  <c r="K54" i="9"/>
  <c r="M54" i="9" s="1"/>
  <c r="K56" i="9"/>
  <c r="M56" i="9" s="1"/>
  <c r="J44" i="9"/>
  <c r="L44" i="9" s="1"/>
  <c r="J43" i="9"/>
  <c r="L43" i="9" s="1"/>
  <c r="J42" i="9"/>
  <c r="K42" i="9" s="1"/>
  <c r="J41" i="9"/>
  <c r="L41" i="9" s="1"/>
  <c r="J40" i="9"/>
  <c r="L40" i="9" s="1"/>
  <c r="J39" i="9"/>
  <c r="L39" i="9" s="1"/>
  <c r="K57" i="9" l="1"/>
  <c r="L57" i="9"/>
  <c r="K41" i="9"/>
  <c r="M41" i="9" s="1"/>
  <c r="K44" i="9"/>
  <c r="M44" i="9" s="1"/>
  <c r="K43" i="9"/>
  <c r="M43" i="9" s="1"/>
  <c r="L42" i="9"/>
  <c r="M42" i="9" s="1"/>
  <c r="K40" i="9"/>
  <c r="M40" i="9" s="1"/>
  <c r="K39" i="9"/>
  <c r="M39" i="9" s="1"/>
  <c r="K58" i="9" l="1"/>
  <c r="M57" i="9"/>
  <c r="J38" i="9"/>
  <c r="K38" i="9" s="1"/>
  <c r="J36" i="9"/>
  <c r="L38" i="9" l="1"/>
  <c r="M38" i="9" s="1"/>
  <c r="J37" i="9" l="1"/>
  <c r="K37" i="9" s="1"/>
  <c r="L36" i="9"/>
  <c r="L37" i="9" l="1"/>
  <c r="M37" i="9" s="1"/>
  <c r="K36" i="9"/>
  <c r="M36" i="9" s="1"/>
  <c r="J34" i="9" l="1"/>
  <c r="J32" i="9" l="1"/>
  <c r="J35" i="9" l="1"/>
  <c r="K35" i="9" s="1"/>
  <c r="K34" i="9"/>
  <c r="J33" i="9"/>
  <c r="K33" i="9" s="1"/>
  <c r="L32" i="9"/>
  <c r="K32" i="9"/>
  <c r="J47" i="9" l="1"/>
  <c r="K47" i="9" s="1"/>
  <c r="L35" i="9"/>
  <c r="M35" i="9" s="1"/>
  <c r="L34" i="9"/>
  <c r="M34" i="9" s="1"/>
  <c r="M32" i="9"/>
  <c r="L33" i="9"/>
  <c r="M33" i="9" s="1"/>
  <c r="L47" i="9" l="1"/>
  <c r="M47" i="9" s="1"/>
  <c r="K4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<sst xmlns="http://schemas.openxmlformats.org/spreadsheetml/2006/main" count="306" uniqueCount="149">
  <si>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</si>
  <si>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</si>
  <si>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</si>
  <si>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</si>
  <si>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</si>
  <si>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</si>
  <si>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</si>
  <si>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</si>
  <si>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</si>
  <si>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</si>
  <si>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</si>
  <si>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</si>
  <si>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</si>
  <si>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</si>
  <si>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</si>
  <si>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</si>
  <si>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</si>
  <si>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</si>
  <si>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</si>
  <si>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</si>
  <si>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</si>
  <si>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</si>
  <si>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</si>
  <si>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</si>
  <si>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</si>
  <si>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</si>
  <si>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</si>
  <si>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</si>
  <si>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</si>
  <si>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</si>
  <si>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</si>
  <si>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</si>
  <si>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</si>
  <si>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</si>
  <si>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</si>
  <si>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</si>
  <si>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</si>
  <si>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</si>
  <si>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</si>
  <si>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</si>
  <si>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</si>
  <si>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</si>
  <si>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</si>
  <si>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</si>
  <si>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</si>
  <si>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</si>
  <si>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</si>
  <si>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</si>
  <si>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</si>
  <si>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</si>
  <si>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</si>
  <si>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</si>
  <si>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</si>
  <si>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</si>
  <si>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</si>
  <si>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</si>
  <si>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</si>
  <si>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</si>
  <si>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</si>
  <si>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</si>
  <si>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</si>
  <si>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</si>
  <si>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</si>
  <si>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</si>
  <si>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</si>
  <si>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</si>
  <si>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</si>
  <si>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</si>
  <si>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</si>
  <si>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</si>
  <si>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</si>
  <si>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</si>
  <si>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</si>
  <si>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</si>
  <si>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</si>
  <si>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</si>
  <si>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</si>
  <si>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</si>
  <si>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</si>
  <si>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</si>
  <si>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</si>
  <si>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</si>
  <si>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</si>
  <si>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</si>
  <si>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</si>
  <si>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</si>
  <si>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</si>
  <si>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</si>
  <si>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</si>
  <si>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</si>
  <si>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</si>
  <si>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</si>
  <si>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</si>
  <si>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</si>
  <si>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</si>
  <si>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</si>
  <si>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</si>
  <si>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</si>
  <si>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</si>
  <si>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</si>
  <si>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</si>
  <si>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</si>
  <si>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</si>
  <si>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</si>
  <si>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</si>
  <si>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</si>
  <si>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</si>
  <si>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</si>
  <si>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</si>
  <si>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</si>
  <si>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</si>
  <si>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</si>
  <si>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</si>
  <si>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</si>
  <si>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</si>
  <si>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</si>
  <si>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</si>
  <si>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</si>
  <si>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</si>
  <si>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EXPERIENCIA PROFESIONAL</t>
  </si>
  <si>
    <t>FORMACIÓN PROFESIONAL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</si>
  <si>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</si>
  <si>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</si>
  <si>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</si>
  <si>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</si>
  <si>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</si>
  <si>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</si>
  <si>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</si>
  <si>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</si>
  <si>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</si>
  <si>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</si>
  <si>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t xml:space="preserve">Experiencia profesional general            </t>
  </si>
  <si>
    <t xml:space="preserve"> (Solo debera precisar la información en los campos en blanco, no escribir sobre los campos sombreados)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</si>
  <si>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</si>
  <si>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</si>
  <si>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</si>
  <si>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</si>
  <si>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</si>
  <si>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</si>
  <si>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</si>
  <si>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>Experiencia específica 1</t>
  </si>
  <si>
    <t xml:space="preserve">Programa de inversión “Mejoramiento y ampliación del servicio de limpieza pública en las provincias de Arequipa, Coronel Portillo y Tacna”. con CUI N° 2523209 </t>
  </si>
  <si>
    <t>4.-</t>
  </si>
  <si>
    <t>5.-</t>
  </si>
  <si>
    <t>6.-</t>
  </si>
  <si>
    <t>PROFESIONAL ESPECIALIZADO EN TEMAS DE ADQUISICIONES Y PROCEDIMIENTOS DE SELECCIÓN REALIZADAS EN EL MARCO DEL PROGRAMA MANEJO INTEGRAL DE RESIDUOS SOLIDOS FINANCIADO MEDIANTE CONTRATO PRÉSTAMO Nº 30528 POR KREDITANSTALT FÜR WIEDERAUFBAU – KFW.</t>
  </si>
  <si>
    <r>
      <t xml:space="preserve">FORMACIÓN ACADEMICA
</t>
    </r>
    <r>
      <rPr>
        <b/>
        <sz val="11"/>
        <color theme="1"/>
        <rFont val="Arial Narrow"/>
        <family val="2"/>
      </rPr>
      <t>Titulo o Bachiller en Derecho, Administración, Contabilidad o Economía</t>
    </r>
    <r>
      <rPr>
        <b/>
        <u/>
        <sz val="11"/>
        <color theme="1"/>
        <rFont val="Arial Narrow"/>
        <family val="2"/>
      </rPr>
      <t xml:space="preserve">
CONOCIMIENTOS ESPECIALIZADOS
</t>
    </r>
    <r>
      <rPr>
        <b/>
        <sz val="11"/>
        <color theme="1"/>
        <rFont val="Arial Narrow"/>
        <family val="2"/>
      </rPr>
      <t xml:space="preserve">Contar con maestría, especialización, diplomados y/o curso en contrataciones del estado y/o Gestión Pública y/o manejo de la Plataforma SEACE, SIAF y/o Planeamiento Estratégico y Modernización de la Gestión Pública y/o afines
</t>
    </r>
  </si>
  <si>
    <r>
      <rPr>
        <b/>
        <sz val="11"/>
        <color theme="1"/>
        <rFont val="Arial"/>
        <family val="2"/>
      </rPr>
      <t xml:space="preserve">Experiencia mínima de cinco (05) años en el sector público y/o privado.
</t>
    </r>
    <r>
      <rPr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sz val="10"/>
        <color rgb="FFFF0000"/>
        <rFont val="Arial"/>
        <family val="2"/>
      </rPr>
      <t xml:space="preserve">.    </t>
    </r>
  </si>
  <si>
    <r>
      <rPr>
        <b/>
        <sz val="11"/>
        <color theme="1"/>
        <rFont val="Arial"/>
        <family val="2"/>
      </rPr>
      <t xml:space="preserve">Experiencia mínima de un (01) año en el sector público en temas de logística y/o adquisiciones
</t>
    </r>
    <r>
      <rPr>
        <sz val="9"/>
        <color rgb="FFC00000"/>
        <rFont val="Arial"/>
        <family val="2"/>
      </rPr>
      <t xml:space="preserve">(Solo debera precisar la información en los campos en blanco, no escribir sobre los campos sombreados)
 (En el campo de la fecha debe precisar el siguiente formato dd/mm/aa)  
 Consignar su experiencia profesional y experiencia especifica en orden cronológico y sin traslapar.    
</t>
    </r>
    <r>
      <rPr>
        <u/>
        <sz val="9"/>
        <color rgb="FFC00000"/>
        <rFont val="Arial"/>
        <family val="2"/>
      </rPr>
      <t>Importante: Indicar el nombre del proyecto y el organismo multilateral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</si>
</sst>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9"/>
      <color rgb="FFC00000"/>
      <name val="Arial"/>
      <family val="2"/>
    </font>
    <font>
      <u/>
      <sz val="9"/>
      <color rgb="FFC00000"/>
      <name val="Arial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08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0" fontId="20" fillId="0" borderId="0" xfId="0" applyFont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4" fontId="22" fillId="0" borderId="9" xfId="0" applyNumberFormat="1" applyFont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5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5" xfId="0" applyFont="1" applyFill="1" applyBorder="1" applyAlignment="1">
      <alignment horizontal="left" vertical="top"/>
    </xf>
    <xf numFmtId="0" fontId="24" fillId="0" borderId="1" xfId="0" applyFont="1" applyBorder="1" applyAlignment="1">
      <alignment horizontal="justify" vertical="top"/>
    </xf>
    <xf numFmtId="3" fontId="21" fillId="3" borderId="1" xfId="0" applyNumberFormat="1" applyFont="1" applyFill="1" applyBorder="1" applyAlignment="1">
      <alignment horizontal="center" vertical="center" wrapText="1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3" fontId="21" fillId="3" borderId="14" xfId="0" applyNumberFormat="1" applyFont="1" applyFill="1" applyBorder="1" applyAlignment="1">
      <alignment horizontal="center" vertical="center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0" fillId="3" borderId="0" xfId="0" applyFont="1" applyFill="1"/>
    <xf numFmtId="0" fontId="23" fillId="3" borderId="0" xfId="0" applyFont="1" applyFill="1"/>
    <xf numFmtId="0" fontId="16" fillId="8" borderId="31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16" fillId="5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7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4" fontId="18" fillId="0" borderId="1" xfId="2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7" fillId="3" borderId="22" xfId="0" applyFont="1" applyFill="1" applyBorder="1" applyAlignment="1">
      <alignment horizontal="center" vertical="center"/>
    </xf>
    <xf numFmtId="0" fontId="27" fillId="3" borderId="18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5" fillId="0" borderId="3" xfId="0" applyFont="1" applyBorder="1" applyAlignment="1">
      <alignment horizontal="justify" vertical="top"/>
    </xf>
    <xf numFmtId="0" fontId="25" fillId="0" borderId="28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25" fillId="0" borderId="26" xfId="0" applyFont="1" applyBorder="1" applyAlignment="1">
      <alignment horizontal="justify" vertical="top"/>
    </xf>
    <xf numFmtId="0" fontId="25" fillId="7" borderId="29" xfId="0" applyFont="1" applyFill="1" applyBorder="1" applyAlignment="1">
      <alignment horizontal="left" vertical="center" wrapText="1"/>
    </xf>
    <xf numFmtId="0" fontId="25" fillId="7" borderId="25" xfId="0" applyFont="1" applyFill="1" applyBorder="1" applyAlignment="1">
      <alignment horizontal="left" vertical="center" wrapText="1"/>
    </xf>
    <xf numFmtId="0" fontId="25" fillId="7" borderId="27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/>
    </xf>
    <xf numFmtId="0" fontId="16" fillId="8" borderId="20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7" fillId="0" borderId="30" xfId="0" applyFont="1" applyBorder="1" applyAlignment="1">
      <alignment horizontal="center" wrapText="1"/>
    </xf>
    <xf numFmtId="0" fontId="26" fillId="0" borderId="30" xfId="0" applyFont="1" applyBorder="1" applyAlignment="1">
      <alignment horizontal="center" vertical="center"/>
    </xf>
    <xf numFmtId="0" fontId="28" fillId="3" borderId="11" xfId="0" applyFont="1" applyFill="1" applyBorder="1" applyAlignment="1">
      <alignment horizontal="center"/>
    </xf>
    <xf numFmtId="0" fontId="28" fillId="3" borderId="12" xfId="0" applyFont="1" applyFill="1" applyBorder="1" applyAlignment="1">
      <alignment horizontal="center"/>
    </xf>
    <xf numFmtId="0" fontId="28" fillId="3" borderId="23" xfId="0" applyFont="1" applyFill="1" applyBorder="1" applyAlignment="1">
      <alignment horizont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9" xfId="0" applyFont="1" applyFill="1" applyBorder="1" applyAlignment="1">
      <alignment horizontal="left" vertical="top" wrapText="1"/>
    </xf>
    <xf numFmtId="0" fontId="25" fillId="7" borderId="25" xfId="0" applyFont="1" applyFill="1" applyBorder="1" applyAlignment="1">
      <alignment horizontal="left" vertical="top" wrapText="1"/>
    </xf>
    <xf numFmtId="0" fontId="25" fillId="7" borderId="27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8" xfId="0" applyFont="1" applyFill="1" applyBorder="1" applyAlignment="1">
      <alignment horizontal="justify" vertical="center"/>
    </xf>
    <xf numFmtId="0" fontId="25" fillId="2" borderId="25" xfId="0" applyFont="1" applyFill="1" applyBorder="1" applyAlignment="1">
      <alignment horizontal="left" vertical="center" wrapText="1"/>
    </xf>
    <xf numFmtId="0" fontId="25" fillId="2" borderId="26" xfId="0" applyFont="1" applyFill="1" applyBorder="1" applyAlignment="1">
      <alignment horizontal="left" vertical="center" wrapText="1"/>
    </xf>
    <xf numFmtId="0" fontId="0" fillId="0" borderId="30" xfId="0" applyBorder="1" applyAlignment="1">
      <alignment horizontal="left" wrapText="1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9" fillId="8" borderId="31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2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31" fillId="7" borderId="33" xfId="0" applyFont="1" applyFill="1" applyBorder="1" applyAlignment="1">
      <alignment horizontal="center" vertical="top" wrapText="1"/>
    </xf>
    <xf numFmtId="0" fontId="25" fillId="7" borderId="9" xfId="0" applyFont="1" applyFill="1" applyBorder="1" applyAlignment="1">
      <alignment horizontal="center" vertical="top" wrapText="1"/>
    </xf>
    <xf numFmtId="0" fontId="25" fillId="7" borderId="34" xfId="0" applyFont="1" applyFill="1" applyBorder="1" applyAlignment="1">
      <alignment horizontal="center" vertical="top" wrapText="1"/>
    </xf>
    <xf numFmtId="0" fontId="25" fillId="7" borderId="35" xfId="0" applyFont="1" applyFill="1" applyBorder="1" applyAlignment="1">
      <alignment horizontal="center" vertical="top" wrapText="1"/>
    </xf>
    <xf numFmtId="0" fontId="25" fillId="7" borderId="36" xfId="0" applyFont="1" applyFill="1" applyBorder="1" applyAlignment="1">
      <alignment horizontal="center" vertical="top" wrapText="1"/>
    </xf>
    <xf numFmtId="0" fontId="25" fillId="7" borderId="37" xfId="0" applyFont="1" applyFill="1" applyBorder="1" applyAlignment="1">
      <alignment horizontal="center" vertical="top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2" xfId="0" applyFont="1" applyFill="1" applyBorder="1" applyAlignment="1">
      <alignment horizontal="center" vertical="center"/>
    </xf>
    <xf numFmtId="0" fontId="32" fillId="3" borderId="18" xfId="0" applyFont="1" applyFill="1" applyBorder="1" applyAlignment="1">
      <alignment vertical="top" wrapText="1"/>
    </xf>
    <xf numFmtId="0" fontId="32" fillId="3" borderId="18" xfId="0" applyFont="1" applyFill="1" applyBorder="1" applyAlignment="1">
      <alignment vertical="top"/>
    </xf>
    <xf numFmtId="0" fontId="32" fillId="3" borderId="19" xfId="0" applyFont="1" applyFill="1" applyBorder="1" applyAlignment="1">
      <alignment vertical="top"/>
    </xf>
    <xf numFmtId="0" fontId="27" fillId="3" borderId="22" xfId="0" applyFont="1" applyFill="1" applyBorder="1" applyAlignment="1">
      <alignment horizontal="left"/>
    </xf>
    <xf numFmtId="0" fontId="27" fillId="3" borderId="18" xfId="0" applyFont="1" applyFill="1" applyBorder="1" applyAlignment="1">
      <alignment horizontal="left"/>
    </xf>
    <xf numFmtId="0" fontId="27" fillId="3" borderId="19" xfId="0" applyFont="1" applyFill="1" applyBorder="1" applyAlignment="1">
      <alignment horizontal="left"/>
    </xf>
    <xf numFmtId="0" fontId="34" fillId="0" borderId="30" xfId="0" applyFont="1" applyBorder="1" applyAlignment="1">
      <alignment horizontal="left" vertical="center" wrapText="1"/>
    </xf>
    <xf numFmtId="0" fontId="27" fillId="0" borderId="30" xfId="0" applyFont="1" applyBorder="1" applyAlignment="1">
      <alignment horizontal="center" vertical="center" wrapText="1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1" t="s">
        <v>0</v>
      </c>
      <c r="B1" s="111"/>
      <c r="C1" s="111"/>
      <c r="D1" s="111"/>
      <c r="E1" s="111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2" t="s">
        <v>1</v>
      </c>
      <c r="B3" s="112"/>
      <c r="C3" s="113" t="s">
        <v>2</v>
      </c>
      <c r="D3" s="113"/>
      <c r="E3" s="113"/>
      <c r="F3" s="113"/>
      <c r="G3" s="113"/>
      <c r="H3" s="113"/>
      <c r="I3" s="4"/>
      <c r="J3" s="4"/>
      <c r="K3" s="4"/>
      <c r="L3" s="4"/>
      <c r="M3" s="4"/>
      <c r="N3" s="4"/>
    </row>
    <row r="4" spans="1:14" ht="42.75" customHeight="1" x14ac:dyDescent="0.2">
      <c r="A4" s="112" t="s">
        <v>3</v>
      </c>
      <c r="B4" s="112"/>
      <c r="C4" s="113" t="s">
        <v>4</v>
      </c>
      <c r="D4" s="113"/>
      <c r="E4" s="113"/>
      <c r="F4" s="113"/>
      <c r="G4" s="113"/>
      <c r="H4" s="113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14" t="s">
        <v>6</v>
      </c>
      <c r="C6" s="116"/>
      <c r="D6" s="5" t="s">
        <v>7</v>
      </c>
      <c r="E6" s="5" t="s">
        <v>8</v>
      </c>
      <c r="F6" s="114" t="s">
        <v>9</v>
      </c>
      <c r="G6" s="115"/>
      <c r="H6" s="116"/>
      <c r="I6" s="114" t="s">
        <v>10</v>
      </c>
      <c r="J6" s="115"/>
      <c r="K6" s="116"/>
      <c r="L6" s="114" t="s">
        <v>11</v>
      </c>
      <c r="M6" s="115"/>
      <c r="N6" s="116"/>
    </row>
    <row r="7" spans="1:14" ht="15" customHeight="1" x14ac:dyDescent="0.2">
      <c r="A7" s="105">
        <v>1</v>
      </c>
      <c r="B7" s="86" t="s">
        <v>12</v>
      </c>
      <c r="C7" s="104"/>
      <c r="D7" s="104"/>
      <c r="E7" s="87"/>
      <c r="F7" s="86"/>
      <c r="G7" s="87"/>
      <c r="H7" s="8">
        <f>+G9+G10</f>
        <v>8</v>
      </c>
      <c r="I7" s="86"/>
      <c r="J7" s="87"/>
      <c r="K7" s="8">
        <f>+J9+J10</f>
        <v>23</v>
      </c>
      <c r="L7" s="86"/>
      <c r="M7" s="87"/>
      <c r="N7" s="8">
        <f>+M9+M10</f>
        <v>13</v>
      </c>
    </row>
    <row r="8" spans="1:14" ht="66" customHeight="1" x14ac:dyDescent="0.2">
      <c r="A8" s="105"/>
      <c r="B8" s="106" t="s">
        <v>13</v>
      </c>
      <c r="C8" s="107"/>
      <c r="D8" s="15" t="s">
        <v>14</v>
      </c>
      <c r="E8" s="117">
        <f>+SUM(D9:D10)</f>
        <v>27</v>
      </c>
      <c r="F8" s="16" t="s">
        <v>15</v>
      </c>
      <c r="G8" s="88" t="s">
        <v>16</v>
      </c>
      <c r="H8" s="89"/>
      <c r="I8" s="16" t="s">
        <v>17</v>
      </c>
      <c r="J8" s="88" t="s">
        <v>16</v>
      </c>
      <c r="K8" s="89"/>
      <c r="L8" s="16" t="s">
        <v>18</v>
      </c>
      <c r="M8" s="88" t="s">
        <v>16</v>
      </c>
      <c r="N8" s="89"/>
    </row>
    <row r="9" spans="1:14" ht="72" customHeight="1" x14ac:dyDescent="0.2">
      <c r="A9" s="105"/>
      <c r="B9" s="109" t="s">
        <v>19</v>
      </c>
      <c r="C9" s="107"/>
      <c r="D9" s="45">
        <v>15</v>
      </c>
      <c r="E9" s="118"/>
      <c r="F9" s="16" t="s">
        <v>20</v>
      </c>
      <c r="G9" s="90">
        <v>0</v>
      </c>
      <c r="H9" s="91"/>
      <c r="I9" s="16" t="s">
        <v>21</v>
      </c>
      <c r="J9" s="90">
        <v>15</v>
      </c>
      <c r="K9" s="91"/>
      <c r="L9" s="16" t="s">
        <v>22</v>
      </c>
      <c r="M9" s="90">
        <v>10</v>
      </c>
      <c r="N9" s="91"/>
    </row>
    <row r="10" spans="1:14" ht="115.5" customHeight="1" x14ac:dyDescent="0.2">
      <c r="A10" s="105"/>
      <c r="B10" s="110" t="s">
        <v>23</v>
      </c>
      <c r="C10" s="103"/>
      <c r="D10" s="6">
        <v>12</v>
      </c>
      <c r="E10" s="118"/>
      <c r="F10" s="14" t="s">
        <v>24</v>
      </c>
      <c r="G10" s="90">
        <v>8</v>
      </c>
      <c r="H10" s="91"/>
      <c r="I10" s="14" t="s">
        <v>25</v>
      </c>
      <c r="J10" s="90">
        <v>8</v>
      </c>
      <c r="K10" s="91"/>
      <c r="L10" s="14" t="s">
        <v>26</v>
      </c>
      <c r="M10" s="90">
        <v>3</v>
      </c>
      <c r="N10" s="91"/>
    </row>
    <row r="11" spans="1:14" ht="15" customHeight="1" x14ac:dyDescent="0.2">
      <c r="A11" s="105">
        <v>2</v>
      </c>
      <c r="B11" s="86" t="s">
        <v>27</v>
      </c>
      <c r="C11" s="104"/>
      <c r="D11" s="104"/>
      <c r="E11" s="87"/>
      <c r="F11" s="86" t="s">
        <v>28</v>
      </c>
      <c r="G11" s="87"/>
      <c r="H11" s="8">
        <f>+G13</f>
        <v>5</v>
      </c>
      <c r="I11" s="86" t="s">
        <v>28</v>
      </c>
      <c r="J11" s="87"/>
      <c r="K11" s="8">
        <f>+J13</f>
        <v>5</v>
      </c>
      <c r="L11" s="86" t="s">
        <v>28</v>
      </c>
      <c r="M11" s="87"/>
      <c r="N11" s="8">
        <f>+M13</f>
        <v>2</v>
      </c>
    </row>
    <row r="12" spans="1:14" ht="237.75" customHeight="1" x14ac:dyDescent="0.2">
      <c r="A12" s="105"/>
      <c r="B12" s="102" t="s">
        <v>29</v>
      </c>
      <c r="C12" s="103"/>
      <c r="D12" s="45" t="s">
        <v>14</v>
      </c>
      <c r="E12" s="108">
        <f>SUM(D13)</f>
        <v>5</v>
      </c>
      <c r="F12" s="92" t="s">
        <v>30</v>
      </c>
      <c r="G12" s="88" t="s">
        <v>16</v>
      </c>
      <c r="H12" s="89"/>
      <c r="I12" s="92" t="s">
        <v>31</v>
      </c>
      <c r="J12" s="88" t="s">
        <v>16</v>
      </c>
      <c r="K12" s="89"/>
      <c r="L12" s="92" t="s">
        <v>32</v>
      </c>
      <c r="M12" s="88" t="s">
        <v>16</v>
      </c>
      <c r="N12" s="89"/>
    </row>
    <row r="13" spans="1:14" ht="237.75" customHeight="1" x14ac:dyDescent="0.2">
      <c r="A13" s="105"/>
      <c r="B13" s="102" t="s">
        <v>33</v>
      </c>
      <c r="C13" s="103"/>
      <c r="D13" s="12">
        <v>5</v>
      </c>
      <c r="E13" s="108"/>
      <c r="F13" s="93"/>
      <c r="G13" s="90">
        <v>5</v>
      </c>
      <c r="H13" s="91"/>
      <c r="I13" s="93"/>
      <c r="J13" s="90">
        <v>5</v>
      </c>
      <c r="K13" s="91"/>
      <c r="L13" s="93"/>
      <c r="M13" s="90">
        <v>2</v>
      </c>
      <c r="N13" s="91"/>
    </row>
    <row r="14" spans="1:14" ht="15" customHeight="1" x14ac:dyDescent="0.2">
      <c r="A14" s="105">
        <v>3</v>
      </c>
      <c r="B14" s="86" t="s">
        <v>34</v>
      </c>
      <c r="C14" s="104"/>
      <c r="D14" s="104"/>
      <c r="E14" s="87"/>
      <c r="F14" s="86" t="s">
        <v>35</v>
      </c>
      <c r="G14" s="87"/>
      <c r="H14" s="8">
        <f>+G17+G18</f>
        <v>60</v>
      </c>
      <c r="I14" s="86"/>
      <c r="J14" s="87"/>
      <c r="K14" s="8">
        <f>+J17+J18</f>
        <v>60</v>
      </c>
      <c r="L14" s="86"/>
      <c r="M14" s="87"/>
      <c r="N14" s="8">
        <f>+M17+M18</f>
        <v>60</v>
      </c>
    </row>
    <row r="15" spans="1:14" ht="170.25" customHeight="1" x14ac:dyDescent="0.2">
      <c r="A15" s="105"/>
      <c r="B15" s="102" t="s">
        <v>36</v>
      </c>
      <c r="C15" s="103"/>
      <c r="D15" s="45" t="s">
        <v>14</v>
      </c>
      <c r="E15" s="108">
        <f>+D17+D18</f>
        <v>60</v>
      </c>
      <c r="F15" s="92" t="s">
        <v>37</v>
      </c>
      <c r="G15" s="88" t="s">
        <v>16</v>
      </c>
      <c r="H15" s="89"/>
      <c r="I15" s="92" t="s">
        <v>38</v>
      </c>
      <c r="J15" s="88" t="s">
        <v>16</v>
      </c>
      <c r="K15" s="89"/>
      <c r="L15" s="92" t="s">
        <v>39</v>
      </c>
      <c r="M15" s="88" t="s">
        <v>16</v>
      </c>
      <c r="N15" s="89"/>
    </row>
    <row r="16" spans="1:14" ht="170.25" customHeight="1" x14ac:dyDescent="0.2">
      <c r="A16" s="105"/>
      <c r="B16" s="102" t="s">
        <v>40</v>
      </c>
      <c r="C16" s="103"/>
      <c r="D16" s="45" t="s">
        <v>14</v>
      </c>
      <c r="E16" s="108"/>
      <c r="F16" s="94"/>
      <c r="G16" s="88" t="s">
        <v>16</v>
      </c>
      <c r="H16" s="89"/>
      <c r="I16" s="94"/>
      <c r="J16" s="88" t="s">
        <v>16</v>
      </c>
      <c r="K16" s="89"/>
      <c r="L16" s="94"/>
      <c r="M16" s="88" t="s">
        <v>16</v>
      </c>
      <c r="N16" s="89"/>
    </row>
    <row r="17" spans="1:14" ht="170.25" customHeight="1" x14ac:dyDescent="0.2">
      <c r="A17" s="105"/>
      <c r="B17" s="102" t="s">
        <v>41</v>
      </c>
      <c r="C17" s="103"/>
      <c r="D17" s="45">
        <v>40</v>
      </c>
      <c r="E17" s="108"/>
      <c r="F17" s="95"/>
      <c r="G17" s="90">
        <v>40</v>
      </c>
      <c r="H17" s="91"/>
      <c r="I17" s="95"/>
      <c r="J17" s="90">
        <v>40</v>
      </c>
      <c r="K17" s="91"/>
      <c r="L17" s="95"/>
      <c r="M17" s="90">
        <v>40</v>
      </c>
      <c r="N17" s="91"/>
    </row>
    <row r="18" spans="1:14" ht="170.25" customHeight="1" x14ac:dyDescent="0.2">
      <c r="A18" s="105"/>
      <c r="B18" s="106" t="s">
        <v>42</v>
      </c>
      <c r="C18" s="107"/>
      <c r="D18" s="12">
        <v>20</v>
      </c>
      <c r="E18" s="108"/>
      <c r="F18" s="96"/>
      <c r="G18" s="90">
        <v>20</v>
      </c>
      <c r="H18" s="91"/>
      <c r="I18" s="96"/>
      <c r="J18" s="90">
        <v>20</v>
      </c>
      <c r="K18" s="91"/>
      <c r="L18" s="96"/>
      <c r="M18" s="90">
        <v>20</v>
      </c>
      <c r="N18" s="91"/>
    </row>
    <row r="19" spans="1:14" ht="15" customHeight="1" x14ac:dyDescent="0.2">
      <c r="A19" s="105">
        <v>4</v>
      </c>
      <c r="B19" s="86" t="s">
        <v>43</v>
      </c>
      <c r="C19" s="104"/>
      <c r="D19" s="104"/>
      <c r="E19" s="87"/>
      <c r="F19" s="86" t="s">
        <v>44</v>
      </c>
      <c r="G19" s="87"/>
      <c r="H19" s="8">
        <f>+SUM(H20:H23)</f>
        <v>8</v>
      </c>
      <c r="I19" s="86" t="s">
        <v>44</v>
      </c>
      <c r="J19" s="87"/>
      <c r="K19" s="8">
        <f>+SUM(K20:K23)</f>
        <v>8</v>
      </c>
      <c r="L19" s="86" t="s">
        <v>44</v>
      </c>
      <c r="M19" s="87"/>
      <c r="N19" s="8">
        <f>+SUM(N20:N23)</f>
        <v>8</v>
      </c>
    </row>
    <row r="20" spans="1:14" ht="26.25" customHeight="1" x14ac:dyDescent="0.2">
      <c r="A20" s="105"/>
      <c r="B20" s="102" t="s">
        <v>45</v>
      </c>
      <c r="C20" s="103"/>
      <c r="D20" s="45">
        <v>2</v>
      </c>
      <c r="E20" s="99">
        <f>SUM(D20:D23)</f>
        <v>8</v>
      </c>
      <c r="F20" s="97" t="s">
        <v>45</v>
      </c>
      <c r="G20" s="98"/>
      <c r="H20" s="45">
        <v>2</v>
      </c>
      <c r="I20" s="97" t="s">
        <v>45</v>
      </c>
      <c r="J20" s="98"/>
      <c r="K20" s="45">
        <v>2</v>
      </c>
      <c r="L20" s="97" t="s">
        <v>45</v>
      </c>
      <c r="M20" s="98"/>
      <c r="N20" s="45">
        <v>2</v>
      </c>
    </row>
    <row r="21" spans="1:14" ht="26.25" customHeight="1" x14ac:dyDescent="0.2">
      <c r="A21" s="105"/>
      <c r="B21" s="102" t="s">
        <v>46</v>
      </c>
      <c r="C21" s="103"/>
      <c r="D21" s="12">
        <v>2</v>
      </c>
      <c r="E21" s="100"/>
      <c r="F21" s="97" t="s">
        <v>47</v>
      </c>
      <c r="G21" s="98"/>
      <c r="H21" s="45">
        <v>2</v>
      </c>
      <c r="I21" s="97" t="s">
        <v>47</v>
      </c>
      <c r="J21" s="98"/>
      <c r="K21" s="45">
        <v>2</v>
      </c>
      <c r="L21" s="97" t="s">
        <v>47</v>
      </c>
      <c r="M21" s="98"/>
      <c r="N21" s="45">
        <v>2</v>
      </c>
    </row>
    <row r="22" spans="1:14" ht="26.25" customHeight="1" x14ac:dyDescent="0.2">
      <c r="A22" s="105"/>
      <c r="B22" s="102" t="s">
        <v>48</v>
      </c>
      <c r="C22" s="103"/>
      <c r="D22" s="45">
        <v>2</v>
      </c>
      <c r="E22" s="100"/>
      <c r="F22" s="97" t="s">
        <v>48</v>
      </c>
      <c r="G22" s="98"/>
      <c r="H22" s="45">
        <v>2</v>
      </c>
      <c r="I22" s="97" t="s">
        <v>48</v>
      </c>
      <c r="J22" s="98"/>
      <c r="K22" s="45">
        <v>2</v>
      </c>
      <c r="L22" s="97" t="s">
        <v>48</v>
      </c>
      <c r="M22" s="98"/>
      <c r="N22" s="45">
        <v>2</v>
      </c>
    </row>
    <row r="23" spans="1:14" ht="26.25" customHeight="1" x14ac:dyDescent="0.2">
      <c r="A23" s="105"/>
      <c r="B23" s="102" t="s">
        <v>49</v>
      </c>
      <c r="C23" s="103"/>
      <c r="D23" s="12">
        <v>2</v>
      </c>
      <c r="E23" s="101"/>
      <c r="F23" s="97" t="s">
        <v>49</v>
      </c>
      <c r="G23" s="98"/>
      <c r="H23" s="45">
        <v>2</v>
      </c>
      <c r="I23" s="97" t="s">
        <v>49</v>
      </c>
      <c r="J23" s="98"/>
      <c r="K23" s="45">
        <v>2</v>
      </c>
      <c r="L23" s="97" t="s">
        <v>49</v>
      </c>
      <c r="M23" s="98"/>
      <c r="N23" s="45">
        <v>2</v>
      </c>
    </row>
    <row r="24" spans="1:14" ht="15.75" customHeight="1" x14ac:dyDescent="0.2">
      <c r="A24" s="86" t="s">
        <v>50</v>
      </c>
      <c r="B24" s="104"/>
      <c r="C24" s="104"/>
      <c r="D24" s="87"/>
      <c r="E24" s="7">
        <f>E8+E12+E15+E20</f>
        <v>100</v>
      </c>
      <c r="F24" s="86" t="s">
        <v>51</v>
      </c>
      <c r="G24" s="87"/>
      <c r="H24" s="7">
        <f>+H7+H11+H14+H19</f>
        <v>81</v>
      </c>
      <c r="I24" s="86" t="s">
        <v>51</v>
      </c>
      <c r="J24" s="87"/>
      <c r="K24" s="7">
        <f>+K7+K11+K14+K19</f>
        <v>96</v>
      </c>
      <c r="L24" s="86" t="s">
        <v>51</v>
      </c>
      <c r="M24" s="87"/>
      <c r="N24" s="7">
        <f>+N7+N11+N14+N19</f>
        <v>83</v>
      </c>
    </row>
    <row r="25" spans="1:14" x14ac:dyDescent="0.2">
      <c r="A25" s="2"/>
      <c r="B25" s="2"/>
    </row>
  </sheetData>
  <mergeCells count="95">
    <mergeCell ref="L23:M23"/>
    <mergeCell ref="L24:M24"/>
    <mergeCell ref="L19:M19"/>
    <mergeCell ref="L20:M20"/>
    <mergeCell ref="L21:M21"/>
    <mergeCell ref="L22:M22"/>
    <mergeCell ref="L15:L18"/>
    <mergeCell ref="M15:N15"/>
    <mergeCell ref="M16:N16"/>
    <mergeCell ref="M17:N17"/>
    <mergeCell ref="M18:N18"/>
    <mergeCell ref="L11:M11"/>
    <mergeCell ref="L12:L13"/>
    <mergeCell ref="M12:N12"/>
    <mergeCell ref="M13:N13"/>
    <mergeCell ref="L14:M14"/>
    <mergeCell ref="L6:N6"/>
    <mergeCell ref="L7:M7"/>
    <mergeCell ref="M8:N8"/>
    <mergeCell ref="M9:N9"/>
    <mergeCell ref="M10:N10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A1:E1"/>
    <mergeCell ref="A3:B3"/>
    <mergeCell ref="A4:B4"/>
    <mergeCell ref="C3:H3"/>
    <mergeCell ref="C4:H4"/>
    <mergeCell ref="B13:C13"/>
    <mergeCell ref="G9:H9"/>
    <mergeCell ref="G10:H10"/>
    <mergeCell ref="B9:C9"/>
    <mergeCell ref="B10:C10"/>
    <mergeCell ref="G13:H13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E20:E23"/>
    <mergeCell ref="F20:G20"/>
    <mergeCell ref="I23:J23"/>
    <mergeCell ref="I21:J21"/>
    <mergeCell ref="I22:J22"/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35" t="s">
        <v>0</v>
      </c>
      <c r="B1" s="135"/>
      <c r="C1" s="135"/>
      <c r="D1" s="135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7"/>
      <c r="B2" s="47"/>
      <c r="C2" s="47"/>
      <c r="D2" s="47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2" t="s">
        <v>2</v>
      </c>
      <c r="C3" s="132"/>
      <c r="D3" s="132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2" t="s">
        <v>52</v>
      </c>
      <c r="C4" s="132"/>
      <c r="D4" s="132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29"/>
      <c r="F6" s="129"/>
      <c r="G6" s="129"/>
      <c r="H6" s="129"/>
      <c r="I6" s="129"/>
      <c r="J6" s="129"/>
      <c r="K6" s="33"/>
      <c r="L6" s="33"/>
      <c r="M6" s="33"/>
      <c r="N6" s="33"/>
    </row>
    <row r="7" spans="1:14" ht="25.5" customHeight="1" x14ac:dyDescent="0.2">
      <c r="A7" s="48">
        <v>1</v>
      </c>
      <c r="B7" s="19" t="s">
        <v>53</v>
      </c>
      <c r="C7" s="133" t="s">
        <v>54</v>
      </c>
      <c r="D7" s="134"/>
      <c r="E7" s="130" t="s">
        <v>55</v>
      </c>
      <c r="F7" s="130"/>
      <c r="G7" s="130" t="s">
        <v>56</v>
      </c>
      <c r="H7" s="130"/>
      <c r="I7" s="130" t="s">
        <v>57</v>
      </c>
      <c r="J7" s="130"/>
    </row>
    <row r="8" spans="1:14" x14ac:dyDescent="0.2">
      <c r="A8" s="128"/>
      <c r="B8" s="143" t="s">
        <v>58</v>
      </c>
      <c r="C8" s="128" t="s">
        <v>59</v>
      </c>
      <c r="D8" s="128"/>
      <c r="E8" s="120" t="s">
        <v>60</v>
      </c>
      <c r="F8" s="121" t="s">
        <v>16</v>
      </c>
      <c r="G8" s="120" t="s">
        <v>61</v>
      </c>
      <c r="H8" s="121" t="s">
        <v>16</v>
      </c>
      <c r="I8" s="120" t="s">
        <v>62</v>
      </c>
      <c r="J8" s="121" t="s">
        <v>16</v>
      </c>
    </row>
    <row r="9" spans="1:14" x14ac:dyDescent="0.2">
      <c r="A9" s="128"/>
      <c r="B9" s="143"/>
      <c r="C9" s="46" t="s">
        <v>63</v>
      </c>
      <c r="D9" s="46" t="s">
        <v>64</v>
      </c>
      <c r="E9" s="120"/>
      <c r="F9" s="121"/>
      <c r="G9" s="120"/>
      <c r="H9" s="121"/>
      <c r="I9" s="120"/>
      <c r="J9" s="121"/>
    </row>
    <row r="10" spans="1:14" x14ac:dyDescent="0.2">
      <c r="A10" s="128"/>
      <c r="B10" s="20" t="s">
        <v>65</v>
      </c>
      <c r="C10" s="128"/>
      <c r="D10" s="128"/>
      <c r="E10" s="37"/>
      <c r="F10" s="38"/>
      <c r="G10" s="37"/>
      <c r="H10" s="38"/>
      <c r="I10" s="37"/>
      <c r="J10" s="38"/>
    </row>
    <row r="11" spans="1:14" ht="57.75" customHeight="1" x14ac:dyDescent="0.2">
      <c r="A11" s="128"/>
      <c r="B11" s="20" t="s">
        <v>66</v>
      </c>
      <c r="C11" s="128" t="s">
        <v>67</v>
      </c>
      <c r="D11" s="128"/>
      <c r="E11" s="50" t="s">
        <v>68</v>
      </c>
      <c r="F11" s="49">
        <v>10</v>
      </c>
      <c r="G11" s="50" t="s">
        <v>69</v>
      </c>
      <c r="H11" s="49">
        <v>10</v>
      </c>
      <c r="I11" s="50" t="s">
        <v>70</v>
      </c>
      <c r="J11" s="49">
        <v>10</v>
      </c>
    </row>
    <row r="12" spans="1:14" ht="57.75" customHeight="1" x14ac:dyDescent="0.2">
      <c r="A12" s="128"/>
      <c r="B12" s="20" t="s">
        <v>71</v>
      </c>
      <c r="C12" s="128" t="s">
        <v>72</v>
      </c>
      <c r="D12" s="128"/>
      <c r="E12" s="36" t="s">
        <v>73</v>
      </c>
      <c r="F12" s="49">
        <v>6</v>
      </c>
      <c r="G12" s="36" t="s">
        <v>74</v>
      </c>
      <c r="H12" s="49">
        <v>0</v>
      </c>
      <c r="I12" s="36" t="s">
        <v>74</v>
      </c>
      <c r="J12" s="49">
        <v>0</v>
      </c>
    </row>
    <row r="13" spans="1:14" ht="57.75" customHeight="1" x14ac:dyDescent="0.2">
      <c r="A13" s="128"/>
      <c r="B13" s="20" t="s">
        <v>75</v>
      </c>
      <c r="C13" s="128" t="s">
        <v>76</v>
      </c>
      <c r="D13" s="128"/>
      <c r="E13" s="36" t="s">
        <v>77</v>
      </c>
      <c r="F13" s="49">
        <v>1</v>
      </c>
      <c r="G13" s="36" t="s">
        <v>74</v>
      </c>
      <c r="H13" s="49">
        <v>0</v>
      </c>
      <c r="I13" s="36" t="s">
        <v>78</v>
      </c>
      <c r="J13" s="49">
        <v>1</v>
      </c>
    </row>
    <row r="14" spans="1:14" ht="30.75" customHeight="1" x14ac:dyDescent="0.2">
      <c r="A14" s="48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40"/>
      <c r="B15" s="23" t="s">
        <v>81</v>
      </c>
      <c r="C15" s="128" t="s">
        <v>59</v>
      </c>
      <c r="D15" s="128"/>
      <c r="E15" s="131" t="s">
        <v>82</v>
      </c>
      <c r="F15" s="121" t="s">
        <v>16</v>
      </c>
      <c r="G15" s="131" t="s">
        <v>83</v>
      </c>
      <c r="H15" s="121" t="s">
        <v>16</v>
      </c>
      <c r="I15" s="131" t="s">
        <v>84</v>
      </c>
      <c r="J15" s="121" t="s">
        <v>16</v>
      </c>
    </row>
    <row r="16" spans="1:14" x14ac:dyDescent="0.2">
      <c r="A16" s="141"/>
      <c r="B16" s="24" t="s">
        <v>85</v>
      </c>
      <c r="C16" s="128" t="s">
        <v>63</v>
      </c>
      <c r="D16" s="128"/>
      <c r="E16" s="121"/>
      <c r="F16" s="121"/>
      <c r="G16" s="121"/>
      <c r="H16" s="121"/>
      <c r="I16" s="121"/>
      <c r="J16" s="121"/>
    </row>
    <row r="17" spans="1:10" x14ac:dyDescent="0.2">
      <c r="A17" s="141"/>
      <c r="B17" s="25"/>
      <c r="C17" s="128" t="s">
        <v>86</v>
      </c>
      <c r="D17" s="128"/>
      <c r="E17" s="121"/>
      <c r="F17" s="122">
        <v>10</v>
      </c>
      <c r="G17" s="121"/>
      <c r="H17" s="122">
        <v>10</v>
      </c>
      <c r="I17" s="121"/>
      <c r="J17" s="122">
        <v>10</v>
      </c>
    </row>
    <row r="18" spans="1:10" x14ac:dyDescent="0.2">
      <c r="A18" s="142"/>
      <c r="B18" s="26" t="s">
        <v>87</v>
      </c>
      <c r="C18" s="128"/>
      <c r="D18" s="128"/>
      <c r="E18" s="121"/>
      <c r="F18" s="122"/>
      <c r="G18" s="121"/>
      <c r="H18" s="122"/>
      <c r="I18" s="121"/>
      <c r="J18" s="122"/>
    </row>
    <row r="19" spans="1:10" x14ac:dyDescent="0.2">
      <c r="A19" s="141"/>
      <c r="B19" s="23" t="s">
        <v>88</v>
      </c>
      <c r="C19" s="128" t="s">
        <v>59</v>
      </c>
      <c r="D19" s="128"/>
      <c r="E19" s="119" t="s">
        <v>89</v>
      </c>
      <c r="F19" s="121" t="s">
        <v>16</v>
      </c>
      <c r="G19" s="119" t="s">
        <v>90</v>
      </c>
      <c r="H19" s="121" t="s">
        <v>16</v>
      </c>
      <c r="I19" s="119" t="s">
        <v>91</v>
      </c>
      <c r="J19" s="121" t="s">
        <v>16</v>
      </c>
    </row>
    <row r="20" spans="1:10" ht="25.5" x14ac:dyDescent="0.2">
      <c r="A20" s="141"/>
      <c r="B20" s="24" t="s">
        <v>92</v>
      </c>
      <c r="C20" s="128"/>
      <c r="D20" s="128"/>
      <c r="E20" s="120"/>
      <c r="F20" s="121"/>
      <c r="G20" s="120"/>
      <c r="H20" s="121"/>
      <c r="I20" s="120"/>
      <c r="J20" s="121"/>
    </row>
    <row r="21" spans="1:10" x14ac:dyDescent="0.2">
      <c r="A21" s="141"/>
      <c r="B21" s="24"/>
      <c r="C21" s="46" t="s">
        <v>63</v>
      </c>
      <c r="D21" s="46" t="s">
        <v>64</v>
      </c>
      <c r="E21" s="120"/>
      <c r="F21" s="122">
        <v>60</v>
      </c>
      <c r="G21" s="120"/>
      <c r="H21" s="122">
        <v>40</v>
      </c>
      <c r="I21" s="120"/>
      <c r="J21" s="122">
        <v>60</v>
      </c>
    </row>
    <row r="22" spans="1:10" x14ac:dyDescent="0.2">
      <c r="A22" s="141"/>
      <c r="B22" s="24" t="s">
        <v>93</v>
      </c>
      <c r="C22" s="128" t="s">
        <v>94</v>
      </c>
      <c r="D22" s="128"/>
      <c r="E22" s="120"/>
      <c r="F22" s="122"/>
      <c r="G22" s="120"/>
      <c r="H22" s="122"/>
      <c r="I22" s="120"/>
      <c r="J22" s="122"/>
    </row>
    <row r="23" spans="1:10" x14ac:dyDescent="0.2">
      <c r="A23" s="141"/>
      <c r="B23" s="24" t="s">
        <v>95</v>
      </c>
      <c r="C23" s="128"/>
      <c r="D23" s="128"/>
      <c r="E23" s="120"/>
      <c r="F23" s="122"/>
      <c r="G23" s="120"/>
      <c r="H23" s="122"/>
      <c r="I23" s="120"/>
      <c r="J23" s="122"/>
    </row>
    <row r="24" spans="1:10" x14ac:dyDescent="0.2">
      <c r="A24" s="141"/>
      <c r="B24" s="24" t="s">
        <v>96</v>
      </c>
      <c r="C24" s="128"/>
      <c r="D24" s="128"/>
      <c r="E24" s="120"/>
      <c r="F24" s="122"/>
      <c r="G24" s="120"/>
      <c r="H24" s="122"/>
      <c r="I24" s="120"/>
      <c r="J24" s="122"/>
    </row>
    <row r="25" spans="1:10" x14ac:dyDescent="0.2">
      <c r="A25" s="142"/>
      <c r="B25" s="27" t="s">
        <v>97</v>
      </c>
      <c r="C25" s="128"/>
      <c r="D25" s="128"/>
      <c r="E25" s="120"/>
      <c r="F25" s="122"/>
      <c r="G25" s="120"/>
      <c r="H25" s="122"/>
      <c r="I25" s="120"/>
      <c r="J25" s="122"/>
    </row>
    <row r="26" spans="1:10" ht="24" customHeight="1" x14ac:dyDescent="0.2">
      <c r="A26" s="48">
        <v>3</v>
      </c>
      <c r="B26" s="19" t="s">
        <v>98</v>
      </c>
      <c r="C26" s="127" t="s">
        <v>99</v>
      </c>
      <c r="D26" s="127"/>
      <c r="E26" s="123"/>
      <c r="F26" s="39"/>
      <c r="G26" s="123"/>
      <c r="H26" s="39"/>
      <c r="I26" s="123"/>
      <c r="J26" s="39"/>
    </row>
    <row r="27" spans="1:10" x14ac:dyDescent="0.2">
      <c r="A27" s="136"/>
      <c r="B27" s="21" t="s">
        <v>45</v>
      </c>
      <c r="C27" s="139">
        <v>3</v>
      </c>
      <c r="D27" s="139"/>
      <c r="E27" s="124"/>
      <c r="F27" s="39">
        <v>3</v>
      </c>
      <c r="G27" s="124"/>
      <c r="H27" s="39">
        <v>3</v>
      </c>
      <c r="I27" s="124"/>
      <c r="J27" s="39">
        <v>3</v>
      </c>
    </row>
    <row r="28" spans="1:10" x14ac:dyDescent="0.2">
      <c r="A28" s="137"/>
      <c r="B28" s="21" t="s">
        <v>47</v>
      </c>
      <c r="C28" s="139">
        <v>3</v>
      </c>
      <c r="D28" s="139"/>
      <c r="E28" s="124"/>
      <c r="F28" s="39">
        <v>3</v>
      </c>
      <c r="G28" s="124"/>
      <c r="H28" s="39">
        <v>3</v>
      </c>
      <c r="I28" s="124"/>
      <c r="J28" s="39">
        <v>3</v>
      </c>
    </row>
    <row r="29" spans="1:10" x14ac:dyDescent="0.2">
      <c r="A29" s="137"/>
      <c r="B29" s="21" t="s">
        <v>48</v>
      </c>
      <c r="C29" s="139">
        <v>2</v>
      </c>
      <c r="D29" s="139"/>
      <c r="E29" s="124"/>
      <c r="F29" s="39">
        <v>2</v>
      </c>
      <c r="G29" s="124"/>
      <c r="H29" s="39">
        <v>2</v>
      </c>
      <c r="I29" s="124"/>
      <c r="J29" s="39">
        <v>2</v>
      </c>
    </row>
    <row r="30" spans="1:10" x14ac:dyDescent="0.2">
      <c r="A30" s="138"/>
      <c r="B30" s="21" t="s">
        <v>49</v>
      </c>
      <c r="C30" s="139">
        <v>2</v>
      </c>
      <c r="D30" s="139"/>
      <c r="E30" s="124"/>
      <c r="F30" s="41">
        <v>2</v>
      </c>
      <c r="G30" s="124"/>
      <c r="H30" s="41">
        <v>2</v>
      </c>
      <c r="I30" s="124"/>
      <c r="J30" s="41">
        <v>2</v>
      </c>
    </row>
    <row r="31" spans="1:10" x14ac:dyDescent="0.2">
      <c r="A31" s="125" t="s">
        <v>100</v>
      </c>
      <c r="B31" s="126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8:A13"/>
    <mergeCell ref="B8:B9"/>
    <mergeCell ref="C8:D8"/>
    <mergeCell ref="C11:D11"/>
    <mergeCell ref="C10:D10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B3:D3"/>
    <mergeCell ref="B4:D4"/>
    <mergeCell ref="E6:F6"/>
    <mergeCell ref="E7:F7"/>
    <mergeCell ref="E8:E9"/>
    <mergeCell ref="F8:F9"/>
    <mergeCell ref="C7:D7"/>
    <mergeCell ref="E15:E18"/>
    <mergeCell ref="F15:F16"/>
    <mergeCell ref="F17:F18"/>
    <mergeCell ref="F19:F20"/>
    <mergeCell ref="F21:F25"/>
    <mergeCell ref="E19:E25"/>
    <mergeCell ref="G7:H7"/>
    <mergeCell ref="G6:H6"/>
    <mergeCell ref="G8:G9"/>
    <mergeCell ref="H8:H9"/>
    <mergeCell ref="G15:G18"/>
    <mergeCell ref="H15:H16"/>
    <mergeCell ref="H17:H18"/>
    <mergeCell ref="I6:J6"/>
    <mergeCell ref="I7:J7"/>
    <mergeCell ref="I8:I9"/>
    <mergeCell ref="J8:J9"/>
    <mergeCell ref="I15:I18"/>
    <mergeCell ref="J15:J16"/>
    <mergeCell ref="J17:J18"/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35" t="s">
        <v>0</v>
      </c>
      <c r="B1" s="135"/>
      <c r="C1" s="135"/>
      <c r="D1" s="135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7"/>
      <c r="B2" s="47"/>
      <c r="C2" s="47"/>
      <c r="D2" s="47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2" t="s">
        <v>2</v>
      </c>
      <c r="C3" s="132"/>
      <c r="D3" s="132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2" t="s">
        <v>52</v>
      </c>
      <c r="C4" s="132"/>
      <c r="D4" s="132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29"/>
      <c r="F6" s="129"/>
      <c r="G6" s="129"/>
      <c r="H6" s="129"/>
      <c r="I6" s="129"/>
      <c r="J6" s="129"/>
      <c r="K6" s="33"/>
      <c r="L6" s="33"/>
      <c r="M6" s="33"/>
      <c r="N6" s="33"/>
    </row>
    <row r="7" spans="1:14" ht="25.5" customHeight="1" x14ac:dyDescent="0.2">
      <c r="A7" s="48">
        <v>1</v>
      </c>
      <c r="B7" s="19" t="s">
        <v>53</v>
      </c>
      <c r="C7" s="133" t="s">
        <v>54</v>
      </c>
      <c r="D7" s="134"/>
      <c r="E7" s="130" t="s">
        <v>55</v>
      </c>
      <c r="F7" s="130"/>
      <c r="G7" s="130" t="s">
        <v>56</v>
      </c>
      <c r="H7" s="130"/>
      <c r="I7" s="130" t="s">
        <v>57</v>
      </c>
      <c r="J7" s="130"/>
    </row>
    <row r="8" spans="1:14" x14ac:dyDescent="0.2">
      <c r="A8" s="128"/>
      <c r="B8" s="143" t="s">
        <v>58</v>
      </c>
      <c r="C8" s="128" t="s">
        <v>59</v>
      </c>
      <c r="D8" s="128"/>
      <c r="E8" s="120" t="s">
        <v>60</v>
      </c>
      <c r="F8" s="121" t="s">
        <v>16</v>
      </c>
      <c r="G8" s="120" t="s">
        <v>61</v>
      </c>
      <c r="H8" s="121" t="s">
        <v>16</v>
      </c>
      <c r="I8" s="120" t="s">
        <v>62</v>
      </c>
      <c r="J8" s="121" t="s">
        <v>16</v>
      </c>
    </row>
    <row r="9" spans="1:14" x14ac:dyDescent="0.2">
      <c r="A9" s="128"/>
      <c r="B9" s="143"/>
      <c r="C9" s="46" t="s">
        <v>63</v>
      </c>
      <c r="D9" s="46" t="s">
        <v>64</v>
      </c>
      <c r="E9" s="120"/>
      <c r="F9" s="121"/>
      <c r="G9" s="120"/>
      <c r="H9" s="121"/>
      <c r="I9" s="120"/>
      <c r="J9" s="121"/>
    </row>
    <row r="10" spans="1:14" x14ac:dyDescent="0.2">
      <c r="A10" s="128"/>
      <c r="B10" s="20" t="s">
        <v>65</v>
      </c>
      <c r="C10" s="128"/>
      <c r="D10" s="128"/>
      <c r="E10" s="37"/>
      <c r="F10" s="38"/>
      <c r="G10" s="37"/>
      <c r="H10" s="38"/>
      <c r="I10" s="37"/>
      <c r="J10" s="38"/>
    </row>
    <row r="11" spans="1:14" ht="57.75" customHeight="1" x14ac:dyDescent="0.2">
      <c r="A11" s="128"/>
      <c r="B11" s="20" t="s">
        <v>66</v>
      </c>
      <c r="C11" s="128" t="s">
        <v>67</v>
      </c>
      <c r="D11" s="128"/>
      <c r="E11" s="50" t="s">
        <v>68</v>
      </c>
      <c r="F11" s="49">
        <v>10</v>
      </c>
      <c r="G11" s="50" t="s">
        <v>69</v>
      </c>
      <c r="H11" s="49">
        <v>10</v>
      </c>
      <c r="I11" s="50" t="s">
        <v>70</v>
      </c>
      <c r="J11" s="49">
        <v>10</v>
      </c>
    </row>
    <row r="12" spans="1:14" ht="57.75" customHeight="1" x14ac:dyDescent="0.2">
      <c r="A12" s="128"/>
      <c r="B12" s="20" t="s">
        <v>71</v>
      </c>
      <c r="C12" s="128" t="s">
        <v>72</v>
      </c>
      <c r="D12" s="128"/>
      <c r="E12" s="36" t="s">
        <v>73</v>
      </c>
      <c r="F12" s="49">
        <v>6</v>
      </c>
      <c r="G12" s="36" t="s">
        <v>74</v>
      </c>
      <c r="H12" s="49">
        <v>0</v>
      </c>
      <c r="I12" s="36" t="s">
        <v>74</v>
      </c>
      <c r="J12" s="49">
        <v>0</v>
      </c>
    </row>
    <row r="13" spans="1:14" ht="57.75" customHeight="1" x14ac:dyDescent="0.2">
      <c r="A13" s="128"/>
      <c r="B13" s="20" t="s">
        <v>75</v>
      </c>
      <c r="C13" s="128" t="s">
        <v>76</v>
      </c>
      <c r="D13" s="128"/>
      <c r="E13" s="36" t="s">
        <v>77</v>
      </c>
      <c r="F13" s="49">
        <v>1</v>
      </c>
      <c r="G13" s="36" t="s">
        <v>74</v>
      </c>
      <c r="H13" s="49">
        <v>0</v>
      </c>
      <c r="I13" s="36" t="s">
        <v>78</v>
      </c>
      <c r="J13" s="49">
        <v>1</v>
      </c>
    </row>
    <row r="14" spans="1:14" ht="30.75" customHeight="1" x14ac:dyDescent="0.2">
      <c r="A14" s="48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40"/>
      <c r="B15" s="23" t="s">
        <v>81</v>
      </c>
      <c r="C15" s="128" t="s">
        <v>59</v>
      </c>
      <c r="D15" s="128"/>
      <c r="E15" s="131" t="s">
        <v>82</v>
      </c>
      <c r="F15" s="121" t="s">
        <v>16</v>
      </c>
      <c r="G15" s="131" t="s">
        <v>83</v>
      </c>
      <c r="H15" s="121" t="s">
        <v>16</v>
      </c>
      <c r="I15" s="131" t="s">
        <v>84</v>
      </c>
      <c r="J15" s="121" t="s">
        <v>16</v>
      </c>
    </row>
    <row r="16" spans="1:14" x14ac:dyDescent="0.2">
      <c r="A16" s="141"/>
      <c r="B16" s="24" t="s">
        <v>85</v>
      </c>
      <c r="C16" s="128" t="s">
        <v>63</v>
      </c>
      <c r="D16" s="128"/>
      <c r="E16" s="121"/>
      <c r="F16" s="121"/>
      <c r="G16" s="121"/>
      <c r="H16" s="121"/>
      <c r="I16" s="121"/>
      <c r="J16" s="121"/>
    </row>
    <row r="17" spans="1:10" x14ac:dyDescent="0.2">
      <c r="A17" s="141"/>
      <c r="B17" s="25"/>
      <c r="C17" s="128" t="s">
        <v>86</v>
      </c>
      <c r="D17" s="128"/>
      <c r="E17" s="121"/>
      <c r="F17" s="122">
        <v>10</v>
      </c>
      <c r="G17" s="121"/>
      <c r="H17" s="122">
        <v>10</v>
      </c>
      <c r="I17" s="121"/>
      <c r="J17" s="122">
        <v>10</v>
      </c>
    </row>
    <row r="18" spans="1:10" x14ac:dyDescent="0.2">
      <c r="A18" s="142"/>
      <c r="B18" s="26" t="s">
        <v>87</v>
      </c>
      <c r="C18" s="128"/>
      <c r="D18" s="128"/>
      <c r="E18" s="121"/>
      <c r="F18" s="122"/>
      <c r="G18" s="121"/>
      <c r="H18" s="122"/>
      <c r="I18" s="121"/>
      <c r="J18" s="122"/>
    </row>
    <row r="19" spans="1:10" x14ac:dyDescent="0.2">
      <c r="A19" s="141"/>
      <c r="B19" s="23" t="s">
        <v>88</v>
      </c>
      <c r="C19" s="128" t="s">
        <v>59</v>
      </c>
      <c r="D19" s="128"/>
      <c r="E19" s="119" t="s">
        <v>89</v>
      </c>
      <c r="F19" s="121" t="s">
        <v>16</v>
      </c>
      <c r="G19" s="119" t="s">
        <v>90</v>
      </c>
      <c r="H19" s="121" t="s">
        <v>16</v>
      </c>
      <c r="I19" s="119" t="s">
        <v>91</v>
      </c>
      <c r="J19" s="121" t="s">
        <v>16</v>
      </c>
    </row>
    <row r="20" spans="1:10" ht="25.5" x14ac:dyDescent="0.2">
      <c r="A20" s="141"/>
      <c r="B20" s="24" t="s">
        <v>92</v>
      </c>
      <c r="C20" s="128"/>
      <c r="D20" s="128"/>
      <c r="E20" s="120"/>
      <c r="F20" s="121"/>
      <c r="G20" s="120"/>
      <c r="H20" s="121"/>
      <c r="I20" s="120"/>
      <c r="J20" s="121"/>
    </row>
    <row r="21" spans="1:10" x14ac:dyDescent="0.2">
      <c r="A21" s="141"/>
      <c r="B21" s="24"/>
      <c r="C21" s="46" t="s">
        <v>63</v>
      </c>
      <c r="D21" s="46" t="s">
        <v>64</v>
      </c>
      <c r="E21" s="120"/>
      <c r="F21" s="122">
        <v>60</v>
      </c>
      <c r="G21" s="120"/>
      <c r="H21" s="122">
        <v>40</v>
      </c>
      <c r="I21" s="120"/>
      <c r="J21" s="122">
        <v>60</v>
      </c>
    </row>
    <row r="22" spans="1:10" x14ac:dyDescent="0.2">
      <c r="A22" s="141"/>
      <c r="B22" s="24" t="s">
        <v>93</v>
      </c>
      <c r="C22" s="128" t="s">
        <v>94</v>
      </c>
      <c r="D22" s="128"/>
      <c r="E22" s="120"/>
      <c r="F22" s="122"/>
      <c r="G22" s="120"/>
      <c r="H22" s="122"/>
      <c r="I22" s="120"/>
      <c r="J22" s="122"/>
    </row>
    <row r="23" spans="1:10" x14ac:dyDescent="0.2">
      <c r="A23" s="141"/>
      <c r="B23" s="24" t="s">
        <v>95</v>
      </c>
      <c r="C23" s="128"/>
      <c r="D23" s="128"/>
      <c r="E23" s="120"/>
      <c r="F23" s="122"/>
      <c r="G23" s="120"/>
      <c r="H23" s="122"/>
      <c r="I23" s="120"/>
      <c r="J23" s="122"/>
    </row>
    <row r="24" spans="1:10" x14ac:dyDescent="0.2">
      <c r="A24" s="141"/>
      <c r="B24" s="24" t="s">
        <v>96</v>
      </c>
      <c r="C24" s="128"/>
      <c r="D24" s="128"/>
      <c r="E24" s="120"/>
      <c r="F24" s="122"/>
      <c r="G24" s="120"/>
      <c r="H24" s="122"/>
      <c r="I24" s="120"/>
      <c r="J24" s="122"/>
    </row>
    <row r="25" spans="1:10" x14ac:dyDescent="0.2">
      <c r="A25" s="142"/>
      <c r="B25" s="27" t="s">
        <v>97</v>
      </c>
      <c r="C25" s="128"/>
      <c r="D25" s="128"/>
      <c r="E25" s="120"/>
      <c r="F25" s="122"/>
      <c r="G25" s="120"/>
      <c r="H25" s="122"/>
      <c r="I25" s="120"/>
      <c r="J25" s="122"/>
    </row>
    <row r="26" spans="1:10" ht="24" customHeight="1" x14ac:dyDescent="0.2">
      <c r="A26" s="48">
        <v>3</v>
      </c>
      <c r="B26" s="19" t="s">
        <v>98</v>
      </c>
      <c r="C26" s="127" t="s">
        <v>99</v>
      </c>
      <c r="D26" s="127"/>
      <c r="E26" s="123"/>
      <c r="F26" s="39"/>
      <c r="G26" s="123"/>
      <c r="H26" s="39"/>
      <c r="I26" s="123"/>
      <c r="J26" s="39"/>
    </row>
    <row r="27" spans="1:10" x14ac:dyDescent="0.2">
      <c r="A27" s="136"/>
      <c r="B27" s="21" t="s">
        <v>45</v>
      </c>
      <c r="C27" s="139">
        <v>3</v>
      </c>
      <c r="D27" s="139"/>
      <c r="E27" s="124"/>
      <c r="F27" s="39">
        <v>3</v>
      </c>
      <c r="G27" s="124"/>
      <c r="H27" s="39">
        <v>3</v>
      </c>
      <c r="I27" s="124"/>
      <c r="J27" s="39">
        <v>3</v>
      </c>
    </row>
    <row r="28" spans="1:10" x14ac:dyDescent="0.2">
      <c r="A28" s="137"/>
      <c r="B28" s="21" t="s">
        <v>47</v>
      </c>
      <c r="C28" s="139">
        <v>3</v>
      </c>
      <c r="D28" s="139"/>
      <c r="E28" s="124"/>
      <c r="F28" s="39">
        <v>3</v>
      </c>
      <c r="G28" s="124"/>
      <c r="H28" s="39">
        <v>3</v>
      </c>
      <c r="I28" s="124"/>
      <c r="J28" s="39">
        <v>3</v>
      </c>
    </row>
    <row r="29" spans="1:10" x14ac:dyDescent="0.2">
      <c r="A29" s="137"/>
      <c r="B29" s="21" t="s">
        <v>48</v>
      </c>
      <c r="C29" s="139">
        <v>2</v>
      </c>
      <c r="D29" s="139"/>
      <c r="E29" s="124"/>
      <c r="F29" s="39">
        <v>2</v>
      </c>
      <c r="G29" s="124"/>
      <c r="H29" s="39">
        <v>2</v>
      </c>
      <c r="I29" s="124"/>
      <c r="J29" s="39">
        <v>2</v>
      </c>
    </row>
    <row r="30" spans="1:10" x14ac:dyDescent="0.2">
      <c r="A30" s="138"/>
      <c r="B30" s="21" t="s">
        <v>49</v>
      </c>
      <c r="C30" s="139">
        <v>2</v>
      </c>
      <c r="D30" s="139"/>
      <c r="E30" s="124"/>
      <c r="F30" s="41">
        <v>2</v>
      </c>
      <c r="G30" s="124"/>
      <c r="H30" s="41">
        <v>2</v>
      </c>
      <c r="I30" s="124"/>
      <c r="J30" s="41">
        <v>2</v>
      </c>
    </row>
    <row r="31" spans="1:10" x14ac:dyDescent="0.2">
      <c r="A31" s="125" t="s">
        <v>100</v>
      </c>
      <c r="B31" s="126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6:J6"/>
    <mergeCell ref="A1:D1"/>
    <mergeCell ref="B3:D3"/>
    <mergeCell ref="B4:D4"/>
    <mergeCell ref="E6:F6"/>
    <mergeCell ref="G6:H6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22:D25"/>
    <mergeCell ref="A19:A25"/>
    <mergeCell ref="C19:D20"/>
    <mergeCell ref="E19:E25"/>
    <mergeCell ref="F19:F20"/>
    <mergeCell ref="I19:I25"/>
    <mergeCell ref="J19:J20"/>
    <mergeCell ref="F21:F25"/>
    <mergeCell ref="H21:H25"/>
    <mergeCell ref="J21:J25"/>
    <mergeCell ref="G19:G25"/>
    <mergeCell ref="H19:H20"/>
    <mergeCell ref="I26:I30"/>
    <mergeCell ref="A27:A30"/>
    <mergeCell ref="C27:D27"/>
    <mergeCell ref="C28:D28"/>
    <mergeCell ref="C29:D29"/>
    <mergeCell ref="C30:D30"/>
    <mergeCell ref="A31:B31"/>
    <mergeCell ref="C31:D31"/>
    <mergeCell ref="C26:D26"/>
    <mergeCell ref="E26:E30"/>
    <mergeCell ref="G26:G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59"/>
  <sheetViews>
    <sheetView tabSelected="1" view="pageBreakPreview" topLeftCell="A37" zoomScaleNormal="100" zoomScaleSheetLayoutView="100" workbookViewId="0">
      <selection activeCell="R50" sqref="R50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3.28515625" customWidth="1"/>
    <col min="4" max="4" width="24.855468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2" width="7.5703125" customWidth="1"/>
    <col min="13" max="13" width="9.140625" customWidth="1"/>
    <col min="14" max="14" width="0.85546875" customWidth="1"/>
  </cols>
  <sheetData>
    <row r="1" spans="3:13" ht="8.25" customHeight="1" thickBot="1" x14ac:dyDescent="0.3"/>
    <row r="2" spans="3:13" ht="23.25" thickBot="1" x14ac:dyDescent="0.5">
      <c r="C2" s="166" t="s">
        <v>106</v>
      </c>
      <c r="D2" s="167"/>
      <c r="E2" s="167"/>
      <c r="F2" s="167"/>
      <c r="G2" s="167"/>
      <c r="H2" s="167"/>
      <c r="I2" s="167"/>
      <c r="J2" s="167"/>
      <c r="K2" s="167"/>
      <c r="L2" s="167"/>
      <c r="M2" s="168"/>
    </row>
    <row r="3" spans="3:13" ht="3.75" customHeight="1" thickBot="1" x14ac:dyDescent="0.3"/>
    <row r="4" spans="3:13" ht="30" customHeight="1" x14ac:dyDescent="0.25">
      <c r="C4" s="169" t="s">
        <v>116</v>
      </c>
      <c r="D4" s="170"/>
      <c r="E4" s="66" t="s">
        <v>123</v>
      </c>
      <c r="F4" s="175" t="s">
        <v>139</v>
      </c>
      <c r="G4" s="175"/>
      <c r="H4" s="175"/>
      <c r="I4" s="175"/>
      <c r="J4" s="175"/>
      <c r="K4" s="175"/>
      <c r="L4" s="175"/>
      <c r="M4" s="176"/>
    </row>
    <row r="5" spans="3:13" ht="36" customHeight="1" x14ac:dyDescent="0.25">
      <c r="C5" s="173" t="s">
        <v>117</v>
      </c>
      <c r="D5" s="174"/>
      <c r="E5" s="67" t="s">
        <v>123</v>
      </c>
      <c r="F5" s="177" t="s">
        <v>141</v>
      </c>
      <c r="G5" s="177"/>
      <c r="H5" s="177"/>
      <c r="I5" s="177"/>
      <c r="J5" s="177"/>
      <c r="K5" s="177"/>
      <c r="L5" s="177"/>
      <c r="M5" s="178"/>
    </row>
    <row r="6" spans="3:13" ht="95.25" customHeight="1" thickBot="1" x14ac:dyDescent="0.3">
      <c r="C6" s="171" t="s">
        <v>118</v>
      </c>
      <c r="D6" s="172"/>
      <c r="E6" s="68" t="s">
        <v>123</v>
      </c>
      <c r="F6" s="179" t="s">
        <v>145</v>
      </c>
      <c r="G6" s="179"/>
      <c r="H6" s="179"/>
      <c r="I6" s="179"/>
      <c r="J6" s="179"/>
      <c r="K6" s="179"/>
      <c r="L6" s="179"/>
      <c r="M6" s="180"/>
    </row>
    <row r="7" spans="3:13" ht="9.75" customHeight="1" x14ac:dyDescent="0.25"/>
    <row r="8" spans="3:13" ht="52.5" customHeight="1" thickBot="1" x14ac:dyDescent="0.3">
      <c r="C8" s="181" t="s">
        <v>133</v>
      </c>
      <c r="D8" s="181"/>
      <c r="E8" s="181"/>
      <c r="F8" s="181"/>
      <c r="G8" s="181"/>
      <c r="H8" s="181"/>
      <c r="I8" s="181"/>
      <c r="J8" s="181"/>
      <c r="K8" s="181"/>
      <c r="L8" s="181"/>
      <c r="M8" s="181"/>
    </row>
    <row r="9" spans="3:13" ht="21" customHeight="1" x14ac:dyDescent="0.25">
      <c r="C9" s="169" t="s">
        <v>109</v>
      </c>
      <c r="D9" s="170"/>
      <c r="E9" s="63" t="s">
        <v>123</v>
      </c>
      <c r="F9" s="182"/>
      <c r="G9" s="182"/>
      <c r="H9" s="182"/>
      <c r="I9" s="182"/>
      <c r="J9" s="182"/>
      <c r="K9" s="182"/>
      <c r="L9" s="182"/>
      <c r="M9" s="183"/>
    </row>
    <row r="10" spans="3:13" ht="37.5" customHeight="1" x14ac:dyDescent="0.25">
      <c r="C10" s="156" t="s">
        <v>110</v>
      </c>
      <c r="D10" s="157"/>
      <c r="E10" s="64" t="s">
        <v>123</v>
      </c>
      <c r="F10" s="150"/>
      <c r="G10" s="150"/>
      <c r="H10" s="150"/>
      <c r="I10" s="150"/>
      <c r="J10" s="150"/>
      <c r="K10" s="150"/>
      <c r="L10" s="150"/>
      <c r="M10" s="151"/>
    </row>
    <row r="11" spans="3:13" ht="21" customHeight="1" x14ac:dyDescent="0.25">
      <c r="C11" s="156" t="s">
        <v>111</v>
      </c>
      <c r="D11" s="157"/>
      <c r="E11" s="64" t="s">
        <v>123</v>
      </c>
      <c r="F11" s="150"/>
      <c r="G11" s="150"/>
      <c r="H11" s="150"/>
      <c r="I11" s="150"/>
      <c r="J11" s="150"/>
      <c r="K11" s="150"/>
      <c r="L11" s="150"/>
      <c r="M11" s="151"/>
    </row>
    <row r="12" spans="3:13" ht="21" customHeight="1" x14ac:dyDescent="0.25">
      <c r="C12" s="156" t="s">
        <v>112</v>
      </c>
      <c r="D12" s="157"/>
      <c r="E12" s="64" t="s">
        <v>123</v>
      </c>
      <c r="F12" s="150"/>
      <c r="G12" s="150"/>
      <c r="H12" s="150"/>
      <c r="I12" s="150"/>
      <c r="J12" s="150"/>
      <c r="K12" s="150"/>
      <c r="L12" s="150"/>
      <c r="M12" s="151"/>
    </row>
    <row r="13" spans="3:13" ht="31.5" customHeight="1" x14ac:dyDescent="0.25">
      <c r="C13" s="156" t="s">
        <v>136</v>
      </c>
      <c r="D13" s="157"/>
      <c r="E13" s="64" t="s">
        <v>123</v>
      </c>
      <c r="F13" s="150"/>
      <c r="G13" s="150"/>
      <c r="H13" s="150"/>
      <c r="I13" s="150"/>
      <c r="J13" s="150"/>
      <c r="K13" s="150"/>
      <c r="L13" s="150"/>
      <c r="M13" s="151"/>
    </row>
    <row r="14" spans="3:13" ht="21" customHeight="1" x14ac:dyDescent="0.25">
      <c r="C14" s="156" t="s">
        <v>107</v>
      </c>
      <c r="D14" s="157"/>
      <c r="E14" s="64" t="s">
        <v>123</v>
      </c>
      <c r="F14" s="150"/>
      <c r="G14" s="150"/>
      <c r="H14" s="150"/>
      <c r="I14" s="150"/>
      <c r="J14" s="150"/>
      <c r="K14" s="150"/>
      <c r="L14" s="150"/>
      <c r="M14" s="151"/>
    </row>
    <row r="15" spans="3:13" ht="21" customHeight="1" x14ac:dyDescent="0.25">
      <c r="C15" s="156" t="s">
        <v>113</v>
      </c>
      <c r="D15" s="157"/>
      <c r="E15" s="64" t="s">
        <v>123</v>
      </c>
      <c r="F15" s="150"/>
      <c r="G15" s="150"/>
      <c r="H15" s="150"/>
      <c r="I15" s="150"/>
      <c r="J15" s="150"/>
      <c r="K15" s="150"/>
      <c r="L15" s="150"/>
      <c r="M15" s="151"/>
    </row>
    <row r="16" spans="3:13" ht="21" customHeight="1" x14ac:dyDescent="0.25">
      <c r="C16" s="156" t="s">
        <v>114</v>
      </c>
      <c r="D16" s="157"/>
      <c r="E16" s="64" t="s">
        <v>123</v>
      </c>
      <c r="F16" s="150"/>
      <c r="G16" s="150"/>
      <c r="H16" s="150"/>
      <c r="I16" s="150"/>
      <c r="J16" s="150"/>
      <c r="K16" s="150"/>
      <c r="L16" s="150"/>
      <c r="M16" s="151"/>
    </row>
    <row r="17" spans="3:13" ht="21" customHeight="1" x14ac:dyDescent="0.25">
      <c r="C17" s="156" t="s">
        <v>115</v>
      </c>
      <c r="D17" s="157"/>
      <c r="E17" s="64" t="s">
        <v>123</v>
      </c>
      <c r="F17" s="150"/>
      <c r="G17" s="150"/>
      <c r="H17" s="150"/>
      <c r="I17" s="150"/>
      <c r="J17" s="150"/>
      <c r="K17" s="150"/>
      <c r="L17" s="150"/>
      <c r="M17" s="151"/>
    </row>
    <row r="18" spans="3:13" ht="21" customHeight="1" thickBot="1" x14ac:dyDescent="0.3">
      <c r="C18" s="154" t="s">
        <v>108</v>
      </c>
      <c r="D18" s="155"/>
      <c r="E18" s="65" t="s">
        <v>123</v>
      </c>
      <c r="F18" s="152"/>
      <c r="G18" s="152"/>
      <c r="H18" s="152"/>
      <c r="I18" s="152"/>
      <c r="J18" s="152"/>
      <c r="K18" s="152"/>
      <c r="L18" s="152"/>
      <c r="M18" s="153"/>
    </row>
    <row r="19" spans="3:13" ht="7.5" customHeight="1" x14ac:dyDescent="0.25"/>
    <row r="20" spans="3:13" ht="42" customHeight="1" thickBot="1" x14ac:dyDescent="0.45">
      <c r="C20" s="164" t="s">
        <v>120</v>
      </c>
      <c r="D20" s="164"/>
      <c r="E20" s="164"/>
      <c r="F20" s="165" t="s">
        <v>132</v>
      </c>
      <c r="G20" s="165"/>
      <c r="H20" s="165"/>
      <c r="I20" s="165"/>
      <c r="J20" s="165"/>
      <c r="K20" s="165"/>
      <c r="L20" s="165"/>
      <c r="M20" s="165"/>
    </row>
    <row r="21" spans="3:13" ht="30.75" customHeight="1" x14ac:dyDescent="0.25">
      <c r="C21" s="161" t="s">
        <v>121</v>
      </c>
      <c r="D21" s="162"/>
      <c r="E21" s="80"/>
      <c r="F21" s="198" t="s">
        <v>122</v>
      </c>
      <c r="G21" s="199"/>
      <c r="H21" s="187" t="s">
        <v>137</v>
      </c>
      <c r="I21" s="188"/>
      <c r="J21" s="189"/>
      <c r="K21" s="187" t="s">
        <v>138</v>
      </c>
      <c r="L21" s="188"/>
      <c r="M21" s="190"/>
    </row>
    <row r="22" spans="3:13" ht="50.25" customHeight="1" x14ac:dyDescent="0.25">
      <c r="C22" s="192" t="s">
        <v>146</v>
      </c>
      <c r="D22" s="193"/>
      <c r="E22" s="76" t="s">
        <v>124</v>
      </c>
      <c r="F22" s="148"/>
      <c r="G22" s="149"/>
      <c r="H22" s="191"/>
      <c r="I22" s="191"/>
      <c r="J22" s="191"/>
      <c r="K22" s="69"/>
      <c r="L22" s="69"/>
      <c r="M22" s="81"/>
    </row>
    <row r="23" spans="3:13" ht="50.25" customHeight="1" x14ac:dyDescent="0.25">
      <c r="C23" s="194"/>
      <c r="D23" s="195"/>
      <c r="E23" s="76" t="s">
        <v>125</v>
      </c>
      <c r="F23" s="148"/>
      <c r="G23" s="149"/>
      <c r="H23" s="160"/>
      <c r="I23" s="148"/>
      <c r="J23" s="149"/>
      <c r="K23" s="69"/>
      <c r="L23" s="69"/>
      <c r="M23" s="81"/>
    </row>
    <row r="24" spans="3:13" ht="50.25" customHeight="1" x14ac:dyDescent="0.25">
      <c r="C24" s="194"/>
      <c r="D24" s="195"/>
      <c r="E24" s="76" t="s">
        <v>126</v>
      </c>
      <c r="F24" s="148"/>
      <c r="G24" s="149"/>
      <c r="H24" s="160"/>
      <c r="I24" s="148"/>
      <c r="J24" s="149"/>
      <c r="K24" s="69"/>
      <c r="L24" s="69"/>
      <c r="M24" s="81"/>
    </row>
    <row r="25" spans="3:13" ht="50.25" customHeight="1" x14ac:dyDescent="0.25">
      <c r="C25" s="194"/>
      <c r="D25" s="195"/>
      <c r="E25" s="76" t="s">
        <v>142</v>
      </c>
      <c r="F25" s="148"/>
      <c r="G25" s="149"/>
      <c r="H25" s="160"/>
      <c r="I25" s="148"/>
      <c r="J25" s="149"/>
      <c r="K25" s="69"/>
      <c r="L25" s="69"/>
      <c r="M25" s="81"/>
    </row>
    <row r="26" spans="3:13" ht="50.25" customHeight="1" x14ac:dyDescent="0.25">
      <c r="C26" s="194"/>
      <c r="D26" s="195"/>
      <c r="E26" s="76" t="s">
        <v>143</v>
      </c>
      <c r="F26" s="148"/>
      <c r="G26" s="149"/>
      <c r="H26" s="160"/>
      <c r="I26" s="148"/>
      <c r="J26" s="149"/>
      <c r="K26" s="69"/>
      <c r="L26" s="69"/>
      <c r="M26" s="81"/>
    </row>
    <row r="27" spans="3:13" ht="50.25" customHeight="1" x14ac:dyDescent="0.25">
      <c r="C27" s="196"/>
      <c r="D27" s="197"/>
      <c r="E27" s="76" t="s">
        <v>144</v>
      </c>
      <c r="F27" s="148"/>
      <c r="G27" s="149"/>
      <c r="H27" s="160"/>
      <c r="I27" s="148"/>
      <c r="J27" s="149"/>
      <c r="K27" s="69"/>
      <c r="L27" s="69"/>
      <c r="M27" s="81"/>
    </row>
    <row r="28" spans="3:13" ht="10.5" customHeight="1" x14ac:dyDescent="0.25">
      <c r="D28" s="62"/>
      <c r="E28" s="62"/>
      <c r="H28" s="163"/>
      <c r="I28" s="163"/>
      <c r="J28" s="163"/>
    </row>
    <row r="29" spans="3:13" s="51" customFormat="1" ht="84.75" customHeight="1" thickBot="1" x14ac:dyDescent="0.25">
      <c r="C29" s="207" t="s">
        <v>119</v>
      </c>
      <c r="D29" s="207"/>
      <c r="F29" s="206" t="s">
        <v>147</v>
      </c>
      <c r="G29" s="206"/>
      <c r="H29" s="206"/>
      <c r="I29" s="206"/>
      <c r="J29" s="206"/>
      <c r="K29" s="206"/>
      <c r="L29" s="206"/>
      <c r="M29" s="206"/>
    </row>
    <row r="30" spans="3:13" s="51" customFormat="1" ht="17.25" customHeight="1" x14ac:dyDescent="0.4">
      <c r="C30" s="203" t="s">
        <v>131</v>
      </c>
      <c r="D30" s="204"/>
      <c r="E30" s="204"/>
      <c r="F30" s="204"/>
      <c r="G30" s="204"/>
      <c r="H30" s="204"/>
      <c r="I30" s="204"/>
      <c r="J30" s="204"/>
      <c r="K30" s="204"/>
      <c r="L30" s="204"/>
      <c r="M30" s="205"/>
    </row>
    <row r="31" spans="3:13" ht="36.75" customHeight="1" x14ac:dyDescent="0.25">
      <c r="C31" s="60" t="s">
        <v>5</v>
      </c>
      <c r="D31" s="44" t="s">
        <v>102</v>
      </c>
      <c r="E31" s="158" t="s">
        <v>135</v>
      </c>
      <c r="F31" s="159"/>
      <c r="G31" s="82" t="s">
        <v>134</v>
      </c>
      <c r="H31" s="44" t="s">
        <v>104</v>
      </c>
      <c r="I31" s="44" t="s">
        <v>105</v>
      </c>
      <c r="J31" s="44" t="s">
        <v>127</v>
      </c>
      <c r="K31" s="44" t="s">
        <v>128</v>
      </c>
      <c r="L31" s="44" t="s">
        <v>129</v>
      </c>
      <c r="M31" s="61" t="s">
        <v>130</v>
      </c>
    </row>
    <row r="32" spans="3:13" s="56" customFormat="1" ht="60" customHeight="1" x14ac:dyDescent="0.25">
      <c r="C32" s="77">
        <v>1</v>
      </c>
      <c r="D32" s="58"/>
      <c r="E32" s="144"/>
      <c r="F32" s="145"/>
      <c r="G32" s="83"/>
      <c r="H32" s="55"/>
      <c r="I32" s="55"/>
      <c r="J32" s="70">
        <f>+I32-H32</f>
        <v>0</v>
      </c>
      <c r="K32" s="71">
        <f>INT(J32/365)</f>
        <v>0</v>
      </c>
      <c r="L32" s="71">
        <f>INT(MOD(J32,365)/30)</f>
        <v>0</v>
      </c>
      <c r="M32" s="72" t="str">
        <f>+CONCATENATE(K32,"/",L32)</f>
        <v>0/0</v>
      </c>
    </row>
    <row r="33" spans="3:13" s="56" customFormat="1" ht="60" customHeight="1" x14ac:dyDescent="0.25">
      <c r="C33" s="77">
        <v>2</v>
      </c>
      <c r="D33" s="58"/>
      <c r="E33" s="144"/>
      <c r="F33" s="145"/>
      <c r="G33" s="83"/>
      <c r="H33" s="55"/>
      <c r="I33" s="55"/>
      <c r="J33" s="70">
        <f>+I33-H33</f>
        <v>0</v>
      </c>
      <c r="K33" s="71">
        <f>INT(J33/365)</f>
        <v>0</v>
      </c>
      <c r="L33" s="71">
        <f>INT(MOD(J33,365)/30)</f>
        <v>0</v>
      </c>
      <c r="M33" s="72" t="str">
        <f>+CONCATENATE(K33,"/",L33)</f>
        <v>0/0</v>
      </c>
    </row>
    <row r="34" spans="3:13" s="56" customFormat="1" ht="60" customHeight="1" x14ac:dyDescent="0.25">
      <c r="C34" s="77">
        <v>3</v>
      </c>
      <c r="D34" s="58"/>
      <c r="E34" s="144"/>
      <c r="F34" s="145"/>
      <c r="G34" s="83"/>
      <c r="H34" s="57"/>
      <c r="I34" s="57"/>
      <c r="J34" s="70">
        <f>+I34-H34</f>
        <v>0</v>
      </c>
      <c r="K34" s="71">
        <f t="shared" ref="K34:K35" si="0">INT(J34/365)</f>
        <v>0</v>
      </c>
      <c r="L34" s="71">
        <f t="shared" ref="L34:L35" si="1">INT(MOD(J34,365)/30)</f>
        <v>0</v>
      </c>
      <c r="M34" s="72" t="str">
        <f t="shared" ref="M34:M35" si="2">+CONCATENATE(K34,"/",L34)</f>
        <v>0/0</v>
      </c>
    </row>
    <row r="35" spans="3:13" s="56" customFormat="1" ht="60" customHeight="1" x14ac:dyDescent="0.25">
      <c r="C35" s="77">
        <v>4</v>
      </c>
      <c r="D35" s="58"/>
      <c r="E35" s="144"/>
      <c r="F35" s="145"/>
      <c r="G35" s="83"/>
      <c r="H35" s="55"/>
      <c r="I35" s="55"/>
      <c r="J35" s="70">
        <f t="shared" ref="J35:J36" si="3">+I35-H35</f>
        <v>0</v>
      </c>
      <c r="K35" s="71">
        <f t="shared" si="0"/>
        <v>0</v>
      </c>
      <c r="L35" s="71">
        <f t="shared" si="1"/>
        <v>0</v>
      </c>
      <c r="M35" s="72" t="str">
        <f t="shared" si="2"/>
        <v>0/0</v>
      </c>
    </row>
    <row r="36" spans="3:13" s="56" customFormat="1" ht="60" customHeight="1" x14ac:dyDescent="0.25">
      <c r="C36" s="77">
        <v>5</v>
      </c>
      <c r="D36" s="58"/>
      <c r="E36" s="144"/>
      <c r="F36" s="145"/>
      <c r="G36" s="83"/>
      <c r="H36" s="55"/>
      <c r="I36" s="55"/>
      <c r="J36" s="70">
        <f t="shared" si="3"/>
        <v>0</v>
      </c>
      <c r="K36" s="71">
        <f t="shared" ref="K36:K41" si="4">INT(J36/365)</f>
        <v>0</v>
      </c>
      <c r="L36" s="71">
        <f t="shared" ref="L36:L41" si="5">INT(MOD(J36,365)/30)</f>
        <v>0</v>
      </c>
      <c r="M36" s="72" t="str">
        <f t="shared" ref="M36:M41" si="6">+CONCATENATE(K36,"/",L36)</f>
        <v>0/0</v>
      </c>
    </row>
    <row r="37" spans="3:13" s="56" customFormat="1" ht="60" customHeight="1" x14ac:dyDescent="0.25">
      <c r="C37" s="77">
        <v>6</v>
      </c>
      <c r="D37" s="58"/>
      <c r="E37" s="144"/>
      <c r="F37" s="145"/>
      <c r="G37" s="83"/>
      <c r="H37" s="57"/>
      <c r="I37" s="55"/>
      <c r="J37" s="70">
        <f t="shared" ref="J37:J41" si="7">+I37-H37</f>
        <v>0</v>
      </c>
      <c r="K37" s="71">
        <f t="shared" si="4"/>
        <v>0</v>
      </c>
      <c r="L37" s="71">
        <f t="shared" si="5"/>
        <v>0</v>
      </c>
      <c r="M37" s="72" t="str">
        <f t="shared" si="6"/>
        <v>0/0</v>
      </c>
    </row>
    <row r="38" spans="3:13" s="56" customFormat="1" ht="60" customHeight="1" x14ac:dyDescent="0.25">
      <c r="C38" s="77">
        <v>7</v>
      </c>
      <c r="D38" s="58"/>
      <c r="E38" s="144"/>
      <c r="F38" s="145"/>
      <c r="G38" s="83"/>
      <c r="H38" s="55"/>
      <c r="I38" s="55"/>
      <c r="J38" s="70">
        <f t="shared" si="7"/>
        <v>0</v>
      </c>
      <c r="K38" s="71">
        <f t="shared" si="4"/>
        <v>0</v>
      </c>
      <c r="L38" s="71">
        <f t="shared" si="5"/>
        <v>0</v>
      </c>
      <c r="M38" s="72" t="str">
        <f t="shared" si="6"/>
        <v>0/0</v>
      </c>
    </row>
    <row r="39" spans="3:13" s="56" customFormat="1" ht="60" customHeight="1" x14ac:dyDescent="0.25">
      <c r="C39" s="77">
        <v>8</v>
      </c>
      <c r="D39" s="58"/>
      <c r="E39" s="144"/>
      <c r="F39" s="145"/>
      <c r="G39" s="83"/>
      <c r="H39" s="57"/>
      <c r="I39" s="57"/>
      <c r="J39" s="70">
        <f t="shared" si="7"/>
        <v>0</v>
      </c>
      <c r="K39" s="71">
        <f t="shared" si="4"/>
        <v>0</v>
      </c>
      <c r="L39" s="71">
        <f t="shared" si="5"/>
        <v>0</v>
      </c>
      <c r="M39" s="72" t="str">
        <f t="shared" si="6"/>
        <v>0/0</v>
      </c>
    </row>
    <row r="40" spans="3:13" s="56" customFormat="1" ht="60" customHeight="1" x14ac:dyDescent="0.25">
      <c r="C40" s="77">
        <v>9</v>
      </c>
      <c r="D40" s="58"/>
      <c r="E40" s="144"/>
      <c r="F40" s="145"/>
      <c r="G40" s="84"/>
      <c r="H40" s="59"/>
      <c r="I40" s="59"/>
      <c r="J40" s="70">
        <f t="shared" si="7"/>
        <v>0</v>
      </c>
      <c r="K40" s="71">
        <f t="shared" si="4"/>
        <v>0</v>
      </c>
      <c r="L40" s="71">
        <f t="shared" si="5"/>
        <v>0</v>
      </c>
      <c r="M40" s="72" t="str">
        <f t="shared" si="6"/>
        <v>0/0</v>
      </c>
    </row>
    <row r="41" spans="3:13" s="56" customFormat="1" ht="60" customHeight="1" x14ac:dyDescent="0.25">
      <c r="C41" s="77">
        <v>10</v>
      </c>
      <c r="D41" s="58"/>
      <c r="E41" s="144"/>
      <c r="F41" s="145"/>
      <c r="G41" s="84"/>
      <c r="H41" s="59"/>
      <c r="I41" s="59"/>
      <c r="J41" s="70">
        <f t="shared" si="7"/>
        <v>0</v>
      </c>
      <c r="K41" s="71">
        <f t="shared" si="4"/>
        <v>0</v>
      </c>
      <c r="L41" s="71">
        <f t="shared" si="5"/>
        <v>0</v>
      </c>
      <c r="M41" s="72" t="str">
        <f t="shared" si="6"/>
        <v>0/0</v>
      </c>
    </row>
    <row r="42" spans="3:13" s="56" customFormat="1" ht="60" customHeight="1" x14ac:dyDescent="0.25">
      <c r="C42" s="77">
        <v>11</v>
      </c>
      <c r="D42" s="58"/>
      <c r="E42" s="144"/>
      <c r="F42" s="145"/>
      <c r="G42" s="84"/>
      <c r="H42" s="59"/>
      <c r="I42" s="59"/>
      <c r="J42" s="70">
        <f t="shared" ref="J42:J44" si="8">+I42-H42</f>
        <v>0</v>
      </c>
      <c r="K42" s="71">
        <f t="shared" ref="K42:K44" si="9">INT(J42/365)</f>
        <v>0</v>
      </c>
      <c r="L42" s="71">
        <f t="shared" ref="L42:L44" si="10">INT(MOD(J42,365)/30)</f>
        <v>0</v>
      </c>
      <c r="M42" s="72" t="str">
        <f t="shared" ref="M42:M44" si="11">+CONCATENATE(K42,"/",L42)</f>
        <v>0/0</v>
      </c>
    </row>
    <row r="43" spans="3:13" s="56" customFormat="1" ht="60" customHeight="1" x14ac:dyDescent="0.25">
      <c r="C43" s="77">
        <v>12</v>
      </c>
      <c r="D43" s="58"/>
      <c r="E43" s="144"/>
      <c r="F43" s="145"/>
      <c r="G43" s="84"/>
      <c r="H43" s="59"/>
      <c r="I43" s="59"/>
      <c r="J43" s="70">
        <f t="shared" si="8"/>
        <v>0</v>
      </c>
      <c r="K43" s="71">
        <f t="shared" si="9"/>
        <v>0</v>
      </c>
      <c r="L43" s="71">
        <f t="shared" si="10"/>
        <v>0</v>
      </c>
      <c r="M43" s="72" t="str">
        <f t="shared" si="11"/>
        <v>0/0</v>
      </c>
    </row>
    <row r="44" spans="3:13" s="56" customFormat="1" ht="45.75" customHeight="1" x14ac:dyDescent="0.25">
      <c r="C44" s="77">
        <v>13</v>
      </c>
      <c r="D44" s="58"/>
      <c r="E44" s="144"/>
      <c r="F44" s="145"/>
      <c r="G44" s="84"/>
      <c r="H44" s="59"/>
      <c r="I44" s="59"/>
      <c r="J44" s="70">
        <f t="shared" si="8"/>
        <v>0</v>
      </c>
      <c r="K44" s="71">
        <f t="shared" si="9"/>
        <v>0</v>
      </c>
      <c r="L44" s="71">
        <f t="shared" si="10"/>
        <v>0</v>
      </c>
      <c r="M44" s="72" t="str">
        <f t="shared" si="11"/>
        <v>0/0</v>
      </c>
    </row>
    <row r="45" spans="3:13" s="56" customFormat="1" ht="45.75" customHeight="1" x14ac:dyDescent="0.25">
      <c r="C45" s="77">
        <v>14</v>
      </c>
      <c r="D45" s="58"/>
      <c r="E45" s="144"/>
      <c r="F45" s="145"/>
      <c r="G45" s="84"/>
      <c r="H45" s="59"/>
      <c r="I45" s="59"/>
      <c r="J45" s="70">
        <f t="shared" ref="J45:J46" si="12">+I45-H45</f>
        <v>0</v>
      </c>
      <c r="K45" s="71">
        <f t="shared" ref="K45:K46" si="13">INT(J45/365)</f>
        <v>0</v>
      </c>
      <c r="L45" s="71">
        <f t="shared" ref="L45:L46" si="14">INT(MOD(J45,365)/30)</f>
        <v>0</v>
      </c>
      <c r="M45" s="72" t="str">
        <f t="shared" ref="M45:M46" si="15">+CONCATENATE(K45,"/",L45)</f>
        <v>0/0</v>
      </c>
    </row>
    <row r="46" spans="3:13" s="54" customFormat="1" ht="45.75" customHeight="1" thickBot="1" x14ac:dyDescent="0.3">
      <c r="C46" s="77">
        <v>15</v>
      </c>
      <c r="D46" s="58"/>
      <c r="E46" s="144"/>
      <c r="F46" s="145"/>
      <c r="G46" s="84"/>
      <c r="H46" s="59"/>
      <c r="I46" s="59"/>
      <c r="J46" s="70">
        <f t="shared" si="12"/>
        <v>0</v>
      </c>
      <c r="K46" s="71">
        <f t="shared" si="13"/>
        <v>0</v>
      </c>
      <c r="L46" s="71">
        <f t="shared" si="14"/>
        <v>0</v>
      </c>
      <c r="M46" s="72" t="str">
        <f t="shared" si="15"/>
        <v>0/0</v>
      </c>
    </row>
    <row r="47" spans="3:13" s="51" customFormat="1" ht="15.75" customHeight="1" thickBot="1" x14ac:dyDescent="0.25">
      <c r="C47" s="184" t="s">
        <v>103</v>
      </c>
      <c r="D47" s="185"/>
      <c r="E47" s="185"/>
      <c r="F47" s="185"/>
      <c r="G47" s="185"/>
      <c r="H47" s="185"/>
      <c r="I47" s="186"/>
      <c r="J47" s="73">
        <f>+SUM(J32:J45)</f>
        <v>0</v>
      </c>
      <c r="K47" s="74">
        <f>INT(J47/365)</f>
        <v>0</v>
      </c>
      <c r="L47" s="75">
        <f>INT(MOD(J47,365)/30)</f>
        <v>0</v>
      </c>
      <c r="M47" s="52" t="str">
        <f>+CONCATENATE(K47,"/",L47)</f>
        <v>0/0</v>
      </c>
    </row>
    <row r="48" spans="3:13" s="51" customFormat="1" ht="12.75" x14ac:dyDescent="0.2">
      <c r="J48" s="78"/>
      <c r="K48" s="79" t="str">
        <f>+CONCATENATE(C47," - ",K47," años, ",L47," meses")</f>
        <v>Total - 0 años, 0 meses</v>
      </c>
      <c r="L48" s="78"/>
      <c r="M48" s="78"/>
    </row>
    <row r="49" spans="3:13" s="51" customFormat="1" ht="13.5" thickBot="1" x14ac:dyDescent="0.25">
      <c r="K49" s="53"/>
    </row>
    <row r="50" spans="3:13" s="85" customFormat="1" ht="102.75" customHeight="1" x14ac:dyDescent="0.25">
      <c r="C50" s="146" t="s">
        <v>140</v>
      </c>
      <c r="D50" s="147"/>
      <c r="E50" s="147"/>
      <c r="F50" s="147"/>
      <c r="G50" s="200" t="s">
        <v>148</v>
      </c>
      <c r="H50" s="201"/>
      <c r="I50" s="201"/>
      <c r="J50" s="201"/>
      <c r="K50" s="201"/>
      <c r="L50" s="201"/>
      <c r="M50" s="202"/>
    </row>
    <row r="51" spans="3:13" ht="38.25" customHeight="1" x14ac:dyDescent="0.25">
      <c r="C51" s="60" t="s">
        <v>5</v>
      </c>
      <c r="D51" s="44" t="s">
        <v>102</v>
      </c>
      <c r="E51" s="158" t="s">
        <v>135</v>
      </c>
      <c r="F51" s="159"/>
      <c r="G51" s="82" t="s">
        <v>134</v>
      </c>
      <c r="H51" s="44" t="s">
        <v>104</v>
      </c>
      <c r="I51" s="44" t="s">
        <v>105</v>
      </c>
      <c r="J51" s="44" t="s">
        <v>127</v>
      </c>
      <c r="K51" s="44" t="s">
        <v>128</v>
      </c>
      <c r="L51" s="44" t="s">
        <v>129</v>
      </c>
      <c r="M51" s="61" t="s">
        <v>130</v>
      </c>
    </row>
    <row r="52" spans="3:13" s="56" customFormat="1" ht="60" customHeight="1" x14ac:dyDescent="0.25">
      <c r="C52" s="77">
        <v>1</v>
      </c>
      <c r="D52" s="58"/>
      <c r="E52" s="144"/>
      <c r="F52" s="145"/>
      <c r="G52" s="83"/>
      <c r="H52" s="55"/>
      <c r="I52" s="55"/>
      <c r="J52" s="70">
        <f>+I52-H52</f>
        <v>0</v>
      </c>
      <c r="K52" s="71">
        <f>INT(J52/365)</f>
        <v>0</v>
      </c>
      <c r="L52" s="71">
        <f>INT(MOD(J52,365)/30)</f>
        <v>0</v>
      </c>
      <c r="M52" s="72" t="str">
        <f>+CONCATENATE(K52,"/",L52)</f>
        <v>0/0</v>
      </c>
    </row>
    <row r="53" spans="3:13" s="56" customFormat="1" ht="60" customHeight="1" x14ac:dyDescent="0.25">
      <c r="C53" s="77">
        <v>2</v>
      </c>
      <c r="D53" s="58"/>
      <c r="E53" s="144"/>
      <c r="F53" s="145"/>
      <c r="G53" s="83"/>
      <c r="H53" s="55"/>
      <c r="I53" s="55"/>
      <c r="J53" s="70">
        <f>+I53-H53</f>
        <v>0</v>
      </c>
      <c r="K53" s="71">
        <f>INT(J53/365)</f>
        <v>0</v>
      </c>
      <c r="L53" s="71">
        <f>INT(MOD(J53,365)/30)</f>
        <v>0</v>
      </c>
      <c r="M53" s="72" t="str">
        <f>+CONCATENATE(K53,"/",L53)</f>
        <v>0/0</v>
      </c>
    </row>
    <row r="54" spans="3:13" s="56" customFormat="1" ht="60" customHeight="1" x14ac:dyDescent="0.25">
      <c r="C54" s="77">
        <v>3</v>
      </c>
      <c r="D54" s="58"/>
      <c r="E54" s="144"/>
      <c r="F54" s="145"/>
      <c r="G54" s="83"/>
      <c r="H54" s="57"/>
      <c r="I54" s="57"/>
      <c r="J54" s="70">
        <f>+I54-H54</f>
        <v>0</v>
      </c>
      <c r="K54" s="71">
        <f t="shared" ref="K54:K56" si="16">INT(J54/365)</f>
        <v>0</v>
      </c>
      <c r="L54" s="71">
        <f t="shared" ref="L54:L56" si="17">INT(MOD(J54,365)/30)</f>
        <v>0</v>
      </c>
      <c r="M54" s="72" t="str">
        <f t="shared" ref="M54:M56" si="18">+CONCATENATE(K54,"/",L54)</f>
        <v>0/0</v>
      </c>
    </row>
    <row r="55" spans="3:13" s="56" customFormat="1" ht="60" customHeight="1" x14ac:dyDescent="0.25">
      <c r="C55" s="77">
        <v>4</v>
      </c>
      <c r="D55" s="58"/>
      <c r="E55" s="144"/>
      <c r="F55" s="145"/>
      <c r="G55" s="83"/>
      <c r="H55" s="55"/>
      <c r="I55" s="55"/>
      <c r="J55" s="70">
        <f t="shared" ref="J55:J56" si="19">+I55-H55</f>
        <v>0</v>
      </c>
      <c r="K55" s="71">
        <f t="shared" si="16"/>
        <v>0</v>
      </c>
      <c r="L55" s="71">
        <f t="shared" si="17"/>
        <v>0</v>
      </c>
      <c r="M55" s="72" t="str">
        <f t="shared" si="18"/>
        <v>0/0</v>
      </c>
    </row>
    <row r="56" spans="3:13" s="56" customFormat="1" ht="60" customHeight="1" thickBot="1" x14ac:dyDescent="0.3">
      <c r="C56" s="77">
        <v>5</v>
      </c>
      <c r="D56" s="58"/>
      <c r="E56" s="144"/>
      <c r="F56" s="145"/>
      <c r="G56" s="83"/>
      <c r="H56" s="55"/>
      <c r="I56" s="55"/>
      <c r="J56" s="70">
        <f t="shared" si="19"/>
        <v>0</v>
      </c>
      <c r="K56" s="71">
        <f t="shared" si="16"/>
        <v>0</v>
      </c>
      <c r="L56" s="71">
        <f t="shared" si="17"/>
        <v>0</v>
      </c>
      <c r="M56" s="72" t="str">
        <f t="shared" si="18"/>
        <v>0/0</v>
      </c>
    </row>
    <row r="57" spans="3:13" ht="15.75" thickBot="1" x14ac:dyDescent="0.3">
      <c r="C57" s="184" t="s">
        <v>103</v>
      </c>
      <c r="D57" s="185"/>
      <c r="E57" s="185"/>
      <c r="F57" s="185"/>
      <c r="G57" s="185"/>
      <c r="H57" s="185"/>
      <c r="I57" s="186"/>
      <c r="J57" s="73">
        <f>+SUM(J52:J56)</f>
        <v>0</v>
      </c>
      <c r="K57" s="74">
        <f>INT(J57/365)</f>
        <v>0</v>
      </c>
      <c r="L57" s="75">
        <f>INT(MOD(J57,365)/30)</f>
        <v>0</v>
      </c>
      <c r="M57" s="52" t="str">
        <f>+CONCATENATE(K57,"/",L57)</f>
        <v>0/0</v>
      </c>
    </row>
    <row r="58" spans="3:13" x14ac:dyDescent="0.25">
      <c r="C58" s="51"/>
      <c r="D58" s="51"/>
      <c r="E58" s="51"/>
      <c r="F58" s="51"/>
      <c r="G58" s="51"/>
      <c r="H58" s="51"/>
      <c r="I58" s="51"/>
      <c r="J58" s="78"/>
      <c r="K58" s="79" t="str">
        <f>+CONCATENATE(C57," - ",K57," años, ",L57," meses")</f>
        <v>Total - 0 años, 0 meses</v>
      </c>
      <c r="L58" s="78"/>
      <c r="M58" s="78"/>
    </row>
    <row r="59" spans="3:13" s="51" customFormat="1" ht="12.75" x14ac:dyDescent="0.2">
      <c r="K59" s="53"/>
    </row>
  </sheetData>
  <mergeCells count="77">
    <mergeCell ref="C12:D12"/>
    <mergeCell ref="C57:I57"/>
    <mergeCell ref="C47:I47"/>
    <mergeCell ref="H21:J21"/>
    <mergeCell ref="K21:M21"/>
    <mergeCell ref="H22:J22"/>
    <mergeCell ref="C22:D27"/>
    <mergeCell ref="E39:F39"/>
    <mergeCell ref="E40:F40"/>
    <mergeCell ref="F21:G21"/>
    <mergeCell ref="F22:G22"/>
    <mergeCell ref="G50:M50"/>
    <mergeCell ref="E38:F38"/>
    <mergeCell ref="C30:M30"/>
    <mergeCell ref="F29:M29"/>
    <mergeCell ref="C29:D29"/>
    <mergeCell ref="C8:M8"/>
    <mergeCell ref="F13:M13"/>
    <mergeCell ref="C14:D14"/>
    <mergeCell ref="C15:D15"/>
    <mergeCell ref="C16:D16"/>
    <mergeCell ref="F10:M10"/>
    <mergeCell ref="F11:M11"/>
    <mergeCell ref="F14:M14"/>
    <mergeCell ref="F15:M15"/>
    <mergeCell ref="F9:M9"/>
    <mergeCell ref="F16:M16"/>
    <mergeCell ref="F12:M12"/>
    <mergeCell ref="C9:D9"/>
    <mergeCell ref="C13:D13"/>
    <mergeCell ref="C10:D10"/>
    <mergeCell ref="C11:D11"/>
    <mergeCell ref="C2:M2"/>
    <mergeCell ref="C4:D4"/>
    <mergeCell ref="C6:D6"/>
    <mergeCell ref="C5:D5"/>
    <mergeCell ref="F4:M4"/>
    <mergeCell ref="F5:M5"/>
    <mergeCell ref="F6:M6"/>
    <mergeCell ref="E56:F56"/>
    <mergeCell ref="E32:F32"/>
    <mergeCell ref="E33:F33"/>
    <mergeCell ref="E34:F34"/>
    <mergeCell ref="E46:F46"/>
    <mergeCell ref="E35:F35"/>
    <mergeCell ref="E36:F36"/>
    <mergeCell ref="E37:F37"/>
    <mergeCell ref="E54:F54"/>
    <mergeCell ref="E55:F55"/>
    <mergeCell ref="E41:F41"/>
    <mergeCell ref="E51:F51"/>
    <mergeCell ref="E53:F53"/>
    <mergeCell ref="E52:F52"/>
    <mergeCell ref="E42:F42"/>
    <mergeCell ref="E43:F43"/>
    <mergeCell ref="F17:M17"/>
    <mergeCell ref="F18:M18"/>
    <mergeCell ref="C18:D18"/>
    <mergeCell ref="C17:D17"/>
    <mergeCell ref="E31:F31"/>
    <mergeCell ref="F27:G27"/>
    <mergeCell ref="H23:J23"/>
    <mergeCell ref="H27:J27"/>
    <mergeCell ref="C21:D21"/>
    <mergeCell ref="F23:G23"/>
    <mergeCell ref="H28:J28"/>
    <mergeCell ref="C20:E20"/>
    <mergeCell ref="F20:M20"/>
    <mergeCell ref="H24:J24"/>
    <mergeCell ref="H25:J25"/>
    <mergeCell ref="H26:J26"/>
    <mergeCell ref="E44:F44"/>
    <mergeCell ref="E45:F45"/>
    <mergeCell ref="C50:F50"/>
    <mergeCell ref="F24:G24"/>
    <mergeCell ref="F25:G25"/>
    <mergeCell ref="F26:G26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PROCESO DE SELECCION</cp:lastModifiedBy>
  <cp:revision/>
  <cp:lastPrinted>2020-11-17T16:14:39Z</cp:lastPrinted>
  <dcterms:created xsi:type="dcterms:W3CDTF">2013-03-20T21:37:51Z</dcterms:created>
  <dcterms:modified xsi:type="dcterms:W3CDTF">2025-07-03T22:23:58Z</dcterms:modified>
</cp:coreProperties>
</file>