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ph Chavez.ABAST-010\AppData\Local\Microsoft\Windows\INetCache\Content.Outlook\OBYXXLU6\"/>
    </mc:Choice>
  </mc:AlternateContent>
  <xr:revisionPtr revIDLastSave="0" documentId="13_ncr:1_{20AEBFD2-3CA5-462C-862B-7C994E9C0F0D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9" i="9" l="1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49" i="9" l="1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54" i="9" l="1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<sst xmlns="http://schemas.openxmlformats.org/spreadsheetml/2006/main" count="317" uniqueCount="158">
  <si>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</si>
  <si>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</si>
  <si>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</si>
  <si>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</si>
  <si>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</si>
  <si>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</si>
  <si>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</si>
  <si>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</si>
  <si>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</si>
  <si>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</si>
  <si>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</si>
  <si>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</si>
  <si>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</si>
  <si>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</si>
  <si>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</si>
  <si>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</si>
  <si>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</si>
  <si>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</si>
  <si>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</si>
  <si>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</si>
  <si>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</si>
  <si>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</si>
  <si>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</si>
  <si>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</si>
  <si>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</si>
  <si>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</si>
  <si>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</si>
  <si>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</si>
  <si>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</si>
  <si>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</si>
  <si>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</si>
  <si>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</si>
  <si>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</si>
  <si>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</si>
  <si>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</si>
  <si>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</si>
  <si>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</si>
  <si>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</si>
  <si>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</si>
  <si>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</si>
  <si>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</si>
  <si>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</si>
  <si>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</si>
  <si>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</si>
  <si>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</si>
  <si>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</si>
  <si>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</si>
  <si>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</si>
  <si>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</si>
  <si>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</si>
  <si>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</si>
  <si>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</si>
  <si>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</si>
  <si>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</si>
  <si>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</si>
  <si>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</si>
  <si>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</si>
  <si>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</si>
  <si>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</si>
  <si>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</si>
  <si>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</si>
  <si>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</si>
  <si>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</si>
  <si>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</si>
  <si>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</si>
  <si>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</si>
  <si>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</si>
  <si>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</si>
  <si>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</si>
  <si>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</si>
  <si>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</si>
  <si>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</si>
  <si>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</si>
  <si>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</si>
  <si>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</si>
  <si>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</si>
  <si>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</si>
  <si>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</si>
  <si>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</si>
  <si>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</si>
  <si>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</si>
  <si>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</si>
  <si>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</si>
  <si>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</si>
  <si>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</si>
  <si>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</si>
  <si>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</si>
  <si>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</si>
  <si>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</si>
  <si>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</si>
  <si>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</si>
  <si>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</si>
  <si>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</si>
  <si>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</si>
  <si>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</si>
  <si>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</si>
  <si>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</si>
  <si>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</si>
  <si>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</si>
  <si>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</si>
  <si>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</si>
  <si>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</si>
  <si>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</si>
  <si>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</si>
  <si>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</si>
  <si>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</si>
  <si>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</si>
  <si>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</si>
  <si>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</si>
  <si>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</si>
  <si>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</si>
  <si>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</si>
  <si>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</si>
  <si>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</si>
  <si>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</si>
  <si>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</si>
  <si>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</si>
  <si>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</si>
  <si>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</si>
  <si>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</si>
  <si>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</si>
  <si>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</si>
  <si>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</si>
  <si>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</si>
  <si>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</si>
  <si>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</si>
  <si>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</si>
  <si>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</si>
  <si>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</si>
  <si>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</si>
  <si>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</si>
  <si>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</si>
  <si>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</si>
  <si>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</si>
  <si>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</si>
  <si>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</si>
  <si>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</si>
  <si>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</si>
  <si>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</si>
  <si>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</si>
  <si>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</si>
  <si>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</si>
  <si>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</si>
  <si>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</si>
  <si>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</si>
  <si>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</si>
  <si>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</si>
  <si>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</si>
  <si>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</si>
  <si>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</si>
  <si>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</si>
  <si>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</si>
  <si>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ESPECIALISTA EN SEGUIMIENTO, MONITOREO Y EVALUACION PARA LA UNIDAD EJECUTORA 003: GESTION INTEGRAL DE LA CALIDAD AMBIENTAL (GICA)</t>
  </si>
  <si>
    <r>
      <t xml:space="preserve">FORMACIÓN ACADEMICA
</t>
    </r>
    <r>
      <rPr>
        <sz val="11"/>
        <color theme="1"/>
        <rFont val="Arial Narrow"/>
        <family val="2"/>
      </rPr>
      <t>* Título profesional en Administración y/o Derecho y/o Economía y/o Contabilidad y/o Ingeniería o afines</t>
    </r>
  </si>
  <si>
    <r>
      <t xml:space="preserve">CONOCIMIENTOS ESPECIALIZADOS
</t>
    </r>
    <r>
      <rPr>
        <sz val="11"/>
        <color theme="1"/>
        <rFont val="Arial Narrow"/>
        <family val="2"/>
      </rPr>
      <t>• Contar con Estudios de Maestría y/o Diplomado y/o especializaciones y/o Curso en contrataciones del Estado y/o Contrataciones públicas y/o Gestión Pública y/o Sistemas Administrativos del Estado y/o gestión de obras y/o afines</t>
    </r>
    <r>
      <rPr>
        <b/>
        <u/>
        <sz val="11"/>
        <color theme="1"/>
        <rFont val="Arial Narrow"/>
        <family val="2"/>
      </rPr>
      <t xml:space="preserve">
</t>
    </r>
    <r>
      <rPr>
        <sz val="11"/>
        <color theme="1"/>
        <rFont val="Arial Narrow"/>
        <family val="2"/>
      </rPr>
      <t>. Conocimiento de Excel, Word, PowerPoint y entorno Windows a nivel usuario.</t>
    </r>
  </si>
  <si>
    <t>Experiencia mínima de siete (07) años en el desempeño de su profesión en el sector público y/o privado</t>
  </si>
  <si>
    <t>Experiencia mínima de seis (06) años desempeñando funciones en el Manejo de Contratos en el sector público</t>
  </si>
  <si>
    <t xml:space="preserve">Solicitud de Expresión de Interés N° 040-2026-KFW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</si>
</sst>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4" t="s">
        <v>0</v>
      </c>
      <c r="B1" s="114"/>
      <c r="C1" s="114"/>
      <c r="D1" s="114"/>
      <c r="E1" s="114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5" t="s">
        <v>1</v>
      </c>
      <c r="B3" s="115"/>
      <c r="C3" s="116" t="s">
        <v>2</v>
      </c>
      <c r="D3" s="116"/>
      <c r="E3" s="116"/>
      <c r="F3" s="116"/>
      <c r="G3" s="116"/>
      <c r="H3" s="116"/>
      <c r="I3" s="4"/>
      <c r="J3" s="4"/>
      <c r="K3" s="4"/>
      <c r="L3" s="4"/>
      <c r="M3" s="4"/>
      <c r="N3" s="4"/>
    </row>
    <row r="4" spans="1:14" ht="42.75" customHeight="1" x14ac:dyDescent="0.2">
      <c r="A4" s="115" t="s">
        <v>3</v>
      </c>
      <c r="B4" s="115"/>
      <c r="C4" s="116" t="s">
        <v>4</v>
      </c>
      <c r="D4" s="116"/>
      <c r="E4" s="116"/>
      <c r="F4" s="116"/>
      <c r="G4" s="116"/>
      <c r="H4" s="116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5" t="s">
        <v>6</v>
      </c>
      <c r="C6" s="107"/>
      <c r="D6" s="5" t="s">
        <v>7</v>
      </c>
      <c r="E6" s="5" t="s">
        <v>8</v>
      </c>
      <c r="F6" s="105" t="s">
        <v>9</v>
      </c>
      <c r="G6" s="106"/>
      <c r="H6" s="107"/>
      <c r="I6" s="105" t="s">
        <v>10</v>
      </c>
      <c r="J6" s="106"/>
      <c r="K6" s="107"/>
      <c r="L6" s="105" t="s">
        <v>11</v>
      </c>
      <c r="M6" s="106"/>
      <c r="N6" s="107"/>
    </row>
    <row r="7" spans="1:14" ht="15" customHeight="1" x14ac:dyDescent="0.2">
      <c r="A7" s="108">
        <v>1</v>
      </c>
      <c r="B7" s="94" t="s">
        <v>12</v>
      </c>
      <c r="C7" s="109"/>
      <c r="D7" s="109"/>
      <c r="E7" s="95"/>
      <c r="F7" s="94"/>
      <c r="G7" s="95"/>
      <c r="H7" s="8">
        <f>+G9+G10</f>
        <v>8</v>
      </c>
      <c r="I7" s="94"/>
      <c r="J7" s="95"/>
      <c r="K7" s="8">
        <f>+J9+J10</f>
        <v>23</v>
      </c>
      <c r="L7" s="94"/>
      <c r="M7" s="95"/>
      <c r="N7" s="8">
        <f>+M9+M10</f>
        <v>13</v>
      </c>
    </row>
    <row r="8" spans="1:14" ht="66" customHeight="1" x14ac:dyDescent="0.2">
      <c r="A8" s="108"/>
      <c r="B8" s="110" t="s">
        <v>13</v>
      </c>
      <c r="C8" s="111"/>
      <c r="D8" s="15" t="s">
        <v>14</v>
      </c>
      <c r="E8" s="112">
        <f>+SUM(D9:D10)</f>
        <v>27</v>
      </c>
      <c r="F8" s="16" t="s">
        <v>15</v>
      </c>
      <c r="G8" s="100" t="s">
        <v>16</v>
      </c>
      <c r="H8" s="101"/>
      <c r="I8" s="16" t="s">
        <v>17</v>
      </c>
      <c r="J8" s="100" t="s">
        <v>16</v>
      </c>
      <c r="K8" s="101"/>
      <c r="L8" s="16" t="s">
        <v>18</v>
      </c>
      <c r="M8" s="100" t="s">
        <v>16</v>
      </c>
      <c r="N8" s="101"/>
    </row>
    <row r="9" spans="1:14" ht="72" customHeight="1" x14ac:dyDescent="0.2">
      <c r="A9" s="108"/>
      <c r="B9" s="119" t="s">
        <v>19</v>
      </c>
      <c r="C9" s="111"/>
      <c r="D9" s="44">
        <v>15</v>
      </c>
      <c r="E9" s="113"/>
      <c r="F9" s="16" t="s">
        <v>20</v>
      </c>
      <c r="G9" s="102">
        <v>0</v>
      </c>
      <c r="H9" s="103"/>
      <c r="I9" s="16" t="s">
        <v>21</v>
      </c>
      <c r="J9" s="102">
        <v>15</v>
      </c>
      <c r="K9" s="103"/>
      <c r="L9" s="16" t="s">
        <v>22</v>
      </c>
      <c r="M9" s="102">
        <v>10</v>
      </c>
      <c r="N9" s="103"/>
    </row>
    <row r="10" spans="1:14" ht="115.5" customHeight="1" x14ac:dyDescent="0.2">
      <c r="A10" s="108"/>
      <c r="B10" s="120" t="s">
        <v>23</v>
      </c>
      <c r="C10" s="118"/>
      <c r="D10" s="6">
        <v>12</v>
      </c>
      <c r="E10" s="113"/>
      <c r="F10" s="14" t="s">
        <v>24</v>
      </c>
      <c r="G10" s="102">
        <v>8</v>
      </c>
      <c r="H10" s="103"/>
      <c r="I10" s="14" t="s">
        <v>25</v>
      </c>
      <c r="J10" s="102">
        <v>8</v>
      </c>
      <c r="K10" s="103"/>
      <c r="L10" s="14" t="s">
        <v>26</v>
      </c>
      <c r="M10" s="102">
        <v>3</v>
      </c>
      <c r="N10" s="103"/>
    </row>
    <row r="11" spans="1:14" ht="15" customHeight="1" x14ac:dyDescent="0.2">
      <c r="A11" s="108">
        <v>2</v>
      </c>
      <c r="B11" s="94" t="s">
        <v>27</v>
      </c>
      <c r="C11" s="109"/>
      <c r="D11" s="109"/>
      <c r="E11" s="95"/>
      <c r="F11" s="94" t="s">
        <v>28</v>
      </c>
      <c r="G11" s="95"/>
      <c r="H11" s="8">
        <f>+G13</f>
        <v>5</v>
      </c>
      <c r="I11" s="94" t="s">
        <v>28</v>
      </c>
      <c r="J11" s="95"/>
      <c r="K11" s="8">
        <f>+J13</f>
        <v>5</v>
      </c>
      <c r="L11" s="94" t="s">
        <v>28</v>
      </c>
      <c r="M11" s="95"/>
      <c r="N11" s="8">
        <f>+M13</f>
        <v>2</v>
      </c>
    </row>
    <row r="12" spans="1:14" ht="237.75" customHeight="1" x14ac:dyDescent="0.2">
      <c r="A12" s="108"/>
      <c r="B12" s="117" t="s">
        <v>29</v>
      </c>
      <c r="C12" s="118"/>
      <c r="D12" s="44" t="s">
        <v>14</v>
      </c>
      <c r="E12" s="121">
        <f>SUM(D13)</f>
        <v>5</v>
      </c>
      <c r="F12" s="96" t="s">
        <v>30</v>
      </c>
      <c r="G12" s="100" t="s">
        <v>16</v>
      </c>
      <c r="H12" s="101"/>
      <c r="I12" s="96" t="s">
        <v>31</v>
      </c>
      <c r="J12" s="100" t="s">
        <v>16</v>
      </c>
      <c r="K12" s="101"/>
      <c r="L12" s="96" t="s">
        <v>32</v>
      </c>
      <c r="M12" s="100" t="s">
        <v>16</v>
      </c>
      <c r="N12" s="101"/>
    </row>
    <row r="13" spans="1:14" ht="237.75" customHeight="1" x14ac:dyDescent="0.2">
      <c r="A13" s="108"/>
      <c r="B13" s="117" t="s">
        <v>33</v>
      </c>
      <c r="C13" s="118"/>
      <c r="D13" s="12">
        <v>5</v>
      </c>
      <c r="E13" s="121"/>
      <c r="F13" s="104"/>
      <c r="G13" s="102">
        <v>5</v>
      </c>
      <c r="H13" s="103"/>
      <c r="I13" s="104"/>
      <c r="J13" s="102">
        <v>5</v>
      </c>
      <c r="K13" s="103"/>
      <c r="L13" s="104"/>
      <c r="M13" s="102">
        <v>2</v>
      </c>
      <c r="N13" s="103"/>
    </row>
    <row r="14" spans="1:14" ht="15" customHeight="1" x14ac:dyDescent="0.2">
      <c r="A14" s="108">
        <v>3</v>
      </c>
      <c r="B14" s="94" t="s">
        <v>34</v>
      </c>
      <c r="C14" s="109"/>
      <c r="D14" s="109"/>
      <c r="E14" s="95"/>
      <c r="F14" s="94" t="s">
        <v>35</v>
      </c>
      <c r="G14" s="95"/>
      <c r="H14" s="8">
        <f>+G17+G18</f>
        <v>60</v>
      </c>
      <c r="I14" s="94"/>
      <c r="J14" s="95"/>
      <c r="K14" s="8">
        <f>+J17+J18</f>
        <v>60</v>
      </c>
      <c r="L14" s="94"/>
      <c r="M14" s="95"/>
      <c r="N14" s="8">
        <f>+M17+M18</f>
        <v>60</v>
      </c>
    </row>
    <row r="15" spans="1:14" ht="170.25" customHeight="1" x14ac:dyDescent="0.2">
      <c r="A15" s="108"/>
      <c r="B15" s="117" t="s">
        <v>36</v>
      </c>
      <c r="C15" s="118"/>
      <c r="D15" s="44" t="s">
        <v>14</v>
      </c>
      <c r="E15" s="121">
        <f>+D17+D18</f>
        <v>60</v>
      </c>
      <c r="F15" s="96" t="s">
        <v>37</v>
      </c>
      <c r="G15" s="100" t="s">
        <v>16</v>
      </c>
      <c r="H15" s="101"/>
      <c r="I15" s="96" t="s">
        <v>38</v>
      </c>
      <c r="J15" s="100" t="s">
        <v>16</v>
      </c>
      <c r="K15" s="101"/>
      <c r="L15" s="96" t="s">
        <v>39</v>
      </c>
      <c r="M15" s="100" t="s">
        <v>16</v>
      </c>
      <c r="N15" s="101"/>
    </row>
    <row r="16" spans="1:14" ht="170.25" customHeight="1" x14ac:dyDescent="0.2">
      <c r="A16" s="108"/>
      <c r="B16" s="117" t="s">
        <v>40</v>
      </c>
      <c r="C16" s="118"/>
      <c r="D16" s="44" t="s">
        <v>14</v>
      </c>
      <c r="E16" s="121"/>
      <c r="F16" s="97"/>
      <c r="G16" s="100" t="s">
        <v>16</v>
      </c>
      <c r="H16" s="101"/>
      <c r="I16" s="97"/>
      <c r="J16" s="100" t="s">
        <v>16</v>
      </c>
      <c r="K16" s="101"/>
      <c r="L16" s="97"/>
      <c r="M16" s="100" t="s">
        <v>16</v>
      </c>
      <c r="N16" s="101"/>
    </row>
    <row r="17" spans="1:14" ht="170.25" customHeight="1" x14ac:dyDescent="0.2">
      <c r="A17" s="108"/>
      <c r="B17" s="117" t="s">
        <v>41</v>
      </c>
      <c r="C17" s="118"/>
      <c r="D17" s="44">
        <v>40</v>
      </c>
      <c r="E17" s="121"/>
      <c r="F17" s="98"/>
      <c r="G17" s="102">
        <v>40</v>
      </c>
      <c r="H17" s="103"/>
      <c r="I17" s="98"/>
      <c r="J17" s="102">
        <v>40</v>
      </c>
      <c r="K17" s="103"/>
      <c r="L17" s="98"/>
      <c r="M17" s="102">
        <v>40</v>
      </c>
      <c r="N17" s="103"/>
    </row>
    <row r="18" spans="1:14" ht="170.25" customHeight="1" x14ac:dyDescent="0.2">
      <c r="A18" s="108"/>
      <c r="B18" s="110" t="s">
        <v>42</v>
      </c>
      <c r="C18" s="111"/>
      <c r="D18" s="12">
        <v>20</v>
      </c>
      <c r="E18" s="121"/>
      <c r="F18" s="99"/>
      <c r="G18" s="102">
        <v>20</v>
      </c>
      <c r="H18" s="103"/>
      <c r="I18" s="99"/>
      <c r="J18" s="102">
        <v>20</v>
      </c>
      <c r="K18" s="103"/>
      <c r="L18" s="99"/>
      <c r="M18" s="102">
        <v>20</v>
      </c>
      <c r="N18" s="103"/>
    </row>
    <row r="19" spans="1:14" ht="15" customHeight="1" x14ac:dyDescent="0.2">
      <c r="A19" s="108">
        <v>4</v>
      </c>
      <c r="B19" s="94" t="s">
        <v>43</v>
      </c>
      <c r="C19" s="109"/>
      <c r="D19" s="109"/>
      <c r="E19" s="95"/>
      <c r="F19" s="94" t="s">
        <v>44</v>
      </c>
      <c r="G19" s="95"/>
      <c r="H19" s="8">
        <f>+SUM(H20:H23)</f>
        <v>8</v>
      </c>
      <c r="I19" s="94" t="s">
        <v>44</v>
      </c>
      <c r="J19" s="95"/>
      <c r="K19" s="8">
        <f>+SUM(K20:K23)</f>
        <v>8</v>
      </c>
      <c r="L19" s="94" t="s">
        <v>44</v>
      </c>
      <c r="M19" s="95"/>
      <c r="N19" s="8">
        <f>+SUM(N20:N23)</f>
        <v>8</v>
      </c>
    </row>
    <row r="20" spans="1:14" ht="26.25" customHeight="1" x14ac:dyDescent="0.2">
      <c r="A20" s="108"/>
      <c r="B20" s="117" t="s">
        <v>45</v>
      </c>
      <c r="C20" s="118"/>
      <c r="D20" s="44">
        <v>2</v>
      </c>
      <c r="E20" s="122">
        <f>SUM(D20:D23)</f>
        <v>8</v>
      </c>
      <c r="F20" s="92" t="s">
        <v>45</v>
      </c>
      <c r="G20" s="93"/>
      <c r="H20" s="44">
        <v>2</v>
      </c>
      <c r="I20" s="92" t="s">
        <v>45</v>
      </c>
      <c r="J20" s="93"/>
      <c r="K20" s="44">
        <v>2</v>
      </c>
      <c r="L20" s="92" t="s">
        <v>45</v>
      </c>
      <c r="M20" s="93"/>
      <c r="N20" s="44">
        <v>2</v>
      </c>
    </row>
    <row r="21" spans="1:14" ht="26.25" customHeight="1" x14ac:dyDescent="0.2">
      <c r="A21" s="108"/>
      <c r="B21" s="117" t="s">
        <v>46</v>
      </c>
      <c r="C21" s="118"/>
      <c r="D21" s="12">
        <v>2</v>
      </c>
      <c r="E21" s="123"/>
      <c r="F21" s="92" t="s">
        <v>47</v>
      </c>
      <c r="G21" s="93"/>
      <c r="H21" s="44">
        <v>2</v>
      </c>
      <c r="I21" s="92" t="s">
        <v>47</v>
      </c>
      <c r="J21" s="93"/>
      <c r="K21" s="44">
        <v>2</v>
      </c>
      <c r="L21" s="92" t="s">
        <v>47</v>
      </c>
      <c r="M21" s="93"/>
      <c r="N21" s="44">
        <v>2</v>
      </c>
    </row>
    <row r="22" spans="1:14" ht="26.25" customHeight="1" x14ac:dyDescent="0.2">
      <c r="A22" s="108"/>
      <c r="B22" s="117" t="s">
        <v>48</v>
      </c>
      <c r="C22" s="118"/>
      <c r="D22" s="44">
        <v>2</v>
      </c>
      <c r="E22" s="123"/>
      <c r="F22" s="92" t="s">
        <v>48</v>
      </c>
      <c r="G22" s="93"/>
      <c r="H22" s="44">
        <v>2</v>
      </c>
      <c r="I22" s="92" t="s">
        <v>48</v>
      </c>
      <c r="J22" s="93"/>
      <c r="K22" s="44">
        <v>2</v>
      </c>
      <c r="L22" s="92" t="s">
        <v>48</v>
      </c>
      <c r="M22" s="93"/>
      <c r="N22" s="44">
        <v>2</v>
      </c>
    </row>
    <row r="23" spans="1:14" ht="26.25" customHeight="1" x14ac:dyDescent="0.2">
      <c r="A23" s="108"/>
      <c r="B23" s="117" t="s">
        <v>49</v>
      </c>
      <c r="C23" s="118"/>
      <c r="D23" s="12">
        <v>2</v>
      </c>
      <c r="E23" s="124"/>
      <c r="F23" s="92" t="s">
        <v>49</v>
      </c>
      <c r="G23" s="93"/>
      <c r="H23" s="44">
        <v>2</v>
      </c>
      <c r="I23" s="92" t="s">
        <v>49</v>
      </c>
      <c r="J23" s="93"/>
      <c r="K23" s="44">
        <v>2</v>
      </c>
      <c r="L23" s="92" t="s">
        <v>49</v>
      </c>
      <c r="M23" s="93"/>
      <c r="N23" s="44">
        <v>2</v>
      </c>
    </row>
    <row r="24" spans="1:14" ht="15.75" customHeight="1" x14ac:dyDescent="0.2">
      <c r="A24" s="94" t="s">
        <v>50</v>
      </c>
      <c r="B24" s="109"/>
      <c r="C24" s="109"/>
      <c r="D24" s="95"/>
      <c r="E24" s="7">
        <f>E8+E12+E15+E20</f>
        <v>100</v>
      </c>
      <c r="F24" s="94" t="s">
        <v>51</v>
      </c>
      <c r="G24" s="95"/>
      <c r="H24" s="7">
        <f>+H7+H11+H14+H19</f>
        <v>81</v>
      </c>
      <c r="I24" s="94" t="s">
        <v>51</v>
      </c>
      <c r="J24" s="95"/>
      <c r="K24" s="7">
        <f>+K7+K11+K14+K19</f>
        <v>96</v>
      </c>
      <c r="L24" s="94" t="s">
        <v>51</v>
      </c>
      <c r="M24" s="95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7" t="s">
        <v>0</v>
      </c>
      <c r="B1" s="127"/>
      <c r="C1" s="127"/>
      <c r="D1" s="127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6" t="s">
        <v>2</v>
      </c>
      <c r="C3" s="136"/>
      <c r="D3" s="136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6" t="s">
        <v>52</v>
      </c>
      <c r="C4" s="136"/>
      <c r="D4" s="136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25"/>
      <c r="B8" s="126" t="s">
        <v>58</v>
      </c>
      <c r="C8" s="125" t="s">
        <v>59</v>
      </c>
      <c r="D8" s="125"/>
      <c r="E8" s="139" t="s">
        <v>60</v>
      </c>
      <c r="F8" s="140" t="s">
        <v>16</v>
      </c>
      <c r="G8" s="139" t="s">
        <v>61</v>
      </c>
      <c r="H8" s="140" t="s">
        <v>16</v>
      </c>
      <c r="I8" s="139" t="s">
        <v>62</v>
      </c>
      <c r="J8" s="140" t="s">
        <v>16</v>
      </c>
    </row>
    <row r="9" spans="1:14" x14ac:dyDescent="0.2">
      <c r="A9" s="125"/>
      <c r="B9" s="126"/>
      <c r="C9" s="45" t="s">
        <v>63</v>
      </c>
      <c r="D9" s="45" t="s">
        <v>64</v>
      </c>
      <c r="E9" s="139"/>
      <c r="F9" s="140"/>
      <c r="G9" s="139"/>
      <c r="H9" s="140"/>
      <c r="I9" s="139"/>
      <c r="J9" s="140"/>
    </row>
    <row r="10" spans="1:14" x14ac:dyDescent="0.2">
      <c r="A10" s="125"/>
      <c r="B10" s="20" t="s">
        <v>65</v>
      </c>
      <c r="C10" s="125"/>
      <c r="D10" s="125"/>
      <c r="E10" s="37"/>
      <c r="F10" s="38"/>
      <c r="G10" s="37"/>
      <c r="H10" s="38"/>
      <c r="I10" s="37"/>
      <c r="J10" s="38"/>
    </row>
    <row r="11" spans="1:14" ht="57.75" customHeight="1" x14ac:dyDescent="0.2">
      <c r="A11" s="125"/>
      <c r="B11" s="20" t="s">
        <v>66</v>
      </c>
      <c r="C11" s="125" t="s">
        <v>67</v>
      </c>
      <c r="D11" s="125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5"/>
      <c r="B12" s="20" t="s">
        <v>71</v>
      </c>
      <c r="C12" s="125" t="s">
        <v>72</v>
      </c>
      <c r="D12" s="125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5"/>
      <c r="B13" s="20" t="s">
        <v>75</v>
      </c>
      <c r="C13" s="125" t="s">
        <v>76</v>
      </c>
      <c r="D13" s="125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8" t="s">
        <v>80</v>
      </c>
      <c r="D14" s="128"/>
      <c r="E14" s="40"/>
      <c r="F14" s="39"/>
      <c r="G14" s="40"/>
      <c r="H14" s="39"/>
      <c r="I14" s="40"/>
      <c r="J14" s="39"/>
    </row>
    <row r="15" spans="1:14" x14ac:dyDescent="0.2">
      <c r="A15" s="133"/>
      <c r="B15" s="23" t="s">
        <v>81</v>
      </c>
      <c r="C15" s="125" t="s">
        <v>59</v>
      </c>
      <c r="D15" s="125"/>
      <c r="E15" s="143" t="s">
        <v>82</v>
      </c>
      <c r="F15" s="140" t="s">
        <v>16</v>
      </c>
      <c r="G15" s="143" t="s">
        <v>83</v>
      </c>
      <c r="H15" s="140" t="s">
        <v>16</v>
      </c>
      <c r="I15" s="143" t="s">
        <v>84</v>
      </c>
      <c r="J15" s="140" t="s">
        <v>16</v>
      </c>
    </row>
    <row r="16" spans="1:14" x14ac:dyDescent="0.2">
      <c r="A16" s="134"/>
      <c r="B16" s="24" t="s">
        <v>85</v>
      </c>
      <c r="C16" s="125" t="s">
        <v>63</v>
      </c>
      <c r="D16" s="125"/>
      <c r="E16" s="140"/>
      <c r="F16" s="140"/>
      <c r="G16" s="140"/>
      <c r="H16" s="140"/>
      <c r="I16" s="140"/>
      <c r="J16" s="140"/>
    </row>
    <row r="17" spans="1:10" x14ac:dyDescent="0.2">
      <c r="A17" s="134"/>
      <c r="B17" s="25"/>
      <c r="C17" s="125" t="s">
        <v>86</v>
      </c>
      <c r="D17" s="125"/>
      <c r="E17" s="140"/>
      <c r="F17" s="144">
        <v>10</v>
      </c>
      <c r="G17" s="140"/>
      <c r="H17" s="144">
        <v>10</v>
      </c>
      <c r="I17" s="140"/>
      <c r="J17" s="144">
        <v>10</v>
      </c>
    </row>
    <row r="18" spans="1:10" x14ac:dyDescent="0.2">
      <c r="A18" s="135"/>
      <c r="B18" s="26" t="s">
        <v>87</v>
      </c>
      <c r="C18" s="125"/>
      <c r="D18" s="125"/>
      <c r="E18" s="140"/>
      <c r="F18" s="144"/>
      <c r="G18" s="140"/>
      <c r="H18" s="144"/>
      <c r="I18" s="140"/>
      <c r="J18" s="144"/>
    </row>
    <row r="19" spans="1:10" x14ac:dyDescent="0.2">
      <c r="A19" s="134"/>
      <c r="B19" s="23" t="s">
        <v>88</v>
      </c>
      <c r="C19" s="125" t="s">
        <v>59</v>
      </c>
      <c r="D19" s="125"/>
      <c r="E19" s="145" t="s">
        <v>89</v>
      </c>
      <c r="F19" s="140" t="s">
        <v>16</v>
      </c>
      <c r="G19" s="145" t="s">
        <v>90</v>
      </c>
      <c r="H19" s="140" t="s">
        <v>16</v>
      </c>
      <c r="I19" s="145" t="s">
        <v>91</v>
      </c>
      <c r="J19" s="140" t="s">
        <v>16</v>
      </c>
    </row>
    <row r="20" spans="1:10" ht="25.5" x14ac:dyDescent="0.2">
      <c r="A20" s="134"/>
      <c r="B20" s="24" t="s">
        <v>92</v>
      </c>
      <c r="C20" s="125"/>
      <c r="D20" s="125"/>
      <c r="E20" s="139"/>
      <c r="F20" s="140"/>
      <c r="G20" s="139"/>
      <c r="H20" s="140"/>
      <c r="I20" s="139"/>
      <c r="J20" s="140"/>
    </row>
    <row r="21" spans="1:10" x14ac:dyDescent="0.2">
      <c r="A21" s="134"/>
      <c r="B21" s="24"/>
      <c r="C21" s="45" t="s">
        <v>63</v>
      </c>
      <c r="D21" s="45" t="s">
        <v>64</v>
      </c>
      <c r="E21" s="139"/>
      <c r="F21" s="144">
        <v>60</v>
      </c>
      <c r="G21" s="139"/>
      <c r="H21" s="144">
        <v>40</v>
      </c>
      <c r="I21" s="139"/>
      <c r="J21" s="144">
        <v>60</v>
      </c>
    </row>
    <row r="22" spans="1:10" x14ac:dyDescent="0.2">
      <c r="A22" s="134"/>
      <c r="B22" s="24" t="s">
        <v>93</v>
      </c>
      <c r="C22" s="125" t="s">
        <v>94</v>
      </c>
      <c r="D22" s="125"/>
      <c r="E22" s="139"/>
      <c r="F22" s="144"/>
      <c r="G22" s="139"/>
      <c r="H22" s="144"/>
      <c r="I22" s="139"/>
      <c r="J22" s="144"/>
    </row>
    <row r="23" spans="1:10" x14ac:dyDescent="0.2">
      <c r="A23" s="134"/>
      <c r="B23" s="24" t="s">
        <v>95</v>
      </c>
      <c r="C23" s="125"/>
      <c r="D23" s="125"/>
      <c r="E23" s="139"/>
      <c r="F23" s="144"/>
      <c r="G23" s="139"/>
      <c r="H23" s="144"/>
      <c r="I23" s="139"/>
      <c r="J23" s="144"/>
    </row>
    <row r="24" spans="1:10" x14ac:dyDescent="0.2">
      <c r="A24" s="134"/>
      <c r="B24" s="24" t="s">
        <v>96</v>
      </c>
      <c r="C24" s="125"/>
      <c r="D24" s="125"/>
      <c r="E24" s="139"/>
      <c r="F24" s="144"/>
      <c r="G24" s="139"/>
      <c r="H24" s="144"/>
      <c r="I24" s="139"/>
      <c r="J24" s="144"/>
    </row>
    <row r="25" spans="1:10" x14ac:dyDescent="0.2">
      <c r="A25" s="135"/>
      <c r="B25" s="27" t="s">
        <v>97</v>
      </c>
      <c r="C25" s="125"/>
      <c r="D25" s="125"/>
      <c r="E25" s="139"/>
      <c r="F25" s="144"/>
      <c r="G25" s="139"/>
      <c r="H25" s="144"/>
      <c r="I25" s="139"/>
      <c r="J25" s="144"/>
    </row>
    <row r="26" spans="1:10" ht="24" customHeight="1" x14ac:dyDescent="0.2">
      <c r="A26" s="47">
        <v>3</v>
      </c>
      <c r="B26" s="19" t="s">
        <v>98</v>
      </c>
      <c r="C26" s="128" t="s">
        <v>99</v>
      </c>
      <c r="D26" s="128"/>
      <c r="E26" s="146"/>
      <c r="F26" s="39"/>
      <c r="G26" s="146"/>
      <c r="H26" s="39"/>
      <c r="I26" s="146"/>
      <c r="J26" s="39"/>
    </row>
    <row r="27" spans="1:10" x14ac:dyDescent="0.2">
      <c r="A27" s="129"/>
      <c r="B27" s="21" t="s">
        <v>45</v>
      </c>
      <c r="C27" s="132">
        <v>3</v>
      </c>
      <c r="D27" s="132"/>
      <c r="E27" s="147"/>
      <c r="F27" s="39">
        <v>3</v>
      </c>
      <c r="G27" s="147"/>
      <c r="H27" s="39">
        <v>3</v>
      </c>
      <c r="I27" s="147"/>
      <c r="J27" s="39">
        <v>3</v>
      </c>
    </row>
    <row r="28" spans="1:10" x14ac:dyDescent="0.2">
      <c r="A28" s="130"/>
      <c r="B28" s="21" t="s">
        <v>47</v>
      </c>
      <c r="C28" s="132">
        <v>3</v>
      </c>
      <c r="D28" s="132"/>
      <c r="E28" s="147"/>
      <c r="F28" s="39">
        <v>3</v>
      </c>
      <c r="G28" s="147"/>
      <c r="H28" s="39">
        <v>3</v>
      </c>
      <c r="I28" s="147"/>
      <c r="J28" s="39">
        <v>3</v>
      </c>
    </row>
    <row r="29" spans="1:10" x14ac:dyDescent="0.2">
      <c r="A29" s="130"/>
      <c r="B29" s="21" t="s">
        <v>48</v>
      </c>
      <c r="C29" s="132">
        <v>2</v>
      </c>
      <c r="D29" s="132"/>
      <c r="E29" s="147"/>
      <c r="F29" s="39">
        <v>2</v>
      </c>
      <c r="G29" s="147"/>
      <c r="H29" s="39">
        <v>2</v>
      </c>
      <c r="I29" s="147"/>
      <c r="J29" s="39">
        <v>2</v>
      </c>
    </row>
    <row r="30" spans="1:10" x14ac:dyDescent="0.2">
      <c r="A30" s="131"/>
      <c r="B30" s="21" t="s">
        <v>49</v>
      </c>
      <c r="C30" s="132">
        <v>2</v>
      </c>
      <c r="D30" s="132"/>
      <c r="E30" s="147"/>
      <c r="F30" s="41">
        <v>2</v>
      </c>
      <c r="G30" s="147"/>
      <c r="H30" s="41">
        <v>2</v>
      </c>
      <c r="I30" s="147"/>
      <c r="J30" s="41">
        <v>2</v>
      </c>
    </row>
    <row r="31" spans="1:10" x14ac:dyDescent="0.2">
      <c r="A31" s="148" t="s">
        <v>100</v>
      </c>
      <c r="B31" s="149"/>
      <c r="C31" s="128">
        <v>100</v>
      </c>
      <c r="D31" s="128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5"/>
  <sheetViews>
    <sheetView tabSelected="1" view="pageBreakPreview" zoomScaleNormal="100" zoomScaleSheetLayoutView="100" workbookViewId="0">
      <selection activeCell="F6" sqref="F6:N6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07" t="s">
        <v>150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9"/>
    </row>
    <row r="3" spans="3:14" ht="3.75" customHeight="1" thickBot="1" x14ac:dyDescent="0.3"/>
    <row r="4" spans="3:14" ht="30" customHeight="1" x14ac:dyDescent="0.25">
      <c r="C4" s="210" t="s">
        <v>112</v>
      </c>
      <c r="D4" s="211"/>
      <c r="E4" s="61" t="s">
        <v>116</v>
      </c>
      <c r="F4" s="216" t="s">
        <v>130</v>
      </c>
      <c r="G4" s="216"/>
      <c r="H4" s="216"/>
      <c r="I4" s="216"/>
      <c r="J4" s="216"/>
      <c r="K4" s="216"/>
      <c r="L4" s="216"/>
      <c r="M4" s="216"/>
      <c r="N4" s="217"/>
    </row>
    <row r="5" spans="3:14" ht="36" customHeight="1" x14ac:dyDescent="0.25">
      <c r="C5" s="214" t="s">
        <v>113</v>
      </c>
      <c r="D5" s="215"/>
      <c r="E5" s="62" t="s">
        <v>116</v>
      </c>
      <c r="F5" s="218" t="s">
        <v>131</v>
      </c>
      <c r="G5" s="218"/>
      <c r="H5" s="218"/>
      <c r="I5" s="218"/>
      <c r="J5" s="218"/>
      <c r="K5" s="218"/>
      <c r="L5" s="218"/>
      <c r="M5" s="218"/>
      <c r="N5" s="219"/>
    </row>
    <row r="6" spans="3:14" ht="36.75" customHeight="1" thickBot="1" x14ac:dyDescent="0.3">
      <c r="C6" s="212" t="s">
        <v>134</v>
      </c>
      <c r="D6" s="213"/>
      <c r="E6" s="63" t="s">
        <v>116</v>
      </c>
      <c r="F6" s="220" t="s">
        <v>157</v>
      </c>
      <c r="G6" s="220"/>
      <c r="H6" s="220"/>
      <c r="I6" s="220"/>
      <c r="J6" s="220"/>
      <c r="K6" s="220"/>
      <c r="L6" s="220"/>
      <c r="M6" s="220"/>
      <c r="N6" s="221"/>
    </row>
    <row r="7" spans="3:14" ht="50.25" customHeight="1" thickBot="1" x14ac:dyDescent="0.3">
      <c r="C7" s="227" t="s">
        <v>143</v>
      </c>
      <c r="D7" s="228"/>
      <c r="E7" s="63" t="s">
        <v>116</v>
      </c>
      <c r="F7" s="220" t="s">
        <v>152</v>
      </c>
      <c r="G7" s="220"/>
      <c r="H7" s="220"/>
      <c r="I7" s="220"/>
      <c r="J7" s="220"/>
      <c r="K7" s="220"/>
      <c r="L7" s="220"/>
      <c r="M7" s="220"/>
      <c r="N7" s="221"/>
    </row>
    <row r="8" spans="3:14" ht="7.5" customHeight="1" thickBot="1" x14ac:dyDescent="0.3"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</row>
    <row r="9" spans="3:14" ht="24" customHeight="1" thickBot="1" x14ac:dyDescent="0.3">
      <c r="C9" s="235" t="s">
        <v>124</v>
      </c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6"/>
    </row>
    <row r="10" spans="3:14" ht="25.5" customHeight="1" x14ac:dyDescent="0.25">
      <c r="C10" s="210" t="s">
        <v>107</v>
      </c>
      <c r="D10" s="211"/>
      <c r="E10" s="58" t="s">
        <v>116</v>
      </c>
      <c r="F10" s="232"/>
      <c r="G10" s="232"/>
      <c r="H10" s="232"/>
      <c r="I10" s="232"/>
      <c r="J10" s="232"/>
      <c r="K10" s="232"/>
      <c r="L10" s="232"/>
      <c r="M10" s="232"/>
      <c r="N10" s="233"/>
    </row>
    <row r="11" spans="3:14" ht="27" customHeight="1" thickBot="1" x14ac:dyDescent="0.3">
      <c r="C11" s="153" t="s">
        <v>108</v>
      </c>
      <c r="D11" s="154"/>
      <c r="E11" s="59" t="s">
        <v>116</v>
      </c>
      <c r="F11" s="150" t="s">
        <v>144</v>
      </c>
      <c r="G11" s="150"/>
      <c r="H11" s="231"/>
      <c r="I11" s="231"/>
      <c r="J11" s="150"/>
      <c r="K11" s="150"/>
      <c r="L11" s="150"/>
      <c r="M11" s="150"/>
      <c r="N11" s="152"/>
    </row>
    <row r="12" spans="3:14" ht="21" customHeight="1" x14ac:dyDescent="0.25">
      <c r="C12" s="153" t="s">
        <v>109</v>
      </c>
      <c r="D12" s="154"/>
      <c r="E12" s="59" t="s">
        <v>116</v>
      </c>
      <c r="F12" s="189"/>
      <c r="G12" s="189"/>
      <c r="H12" s="192" t="s">
        <v>137</v>
      </c>
      <c r="I12" s="193"/>
      <c r="J12" s="185"/>
      <c r="K12" s="185"/>
      <c r="L12" s="185"/>
      <c r="M12" s="185"/>
      <c r="N12" s="186"/>
    </row>
    <row r="13" spans="3:14" ht="31.5" customHeight="1" x14ac:dyDescent="0.25">
      <c r="C13" s="153" t="s">
        <v>127</v>
      </c>
      <c r="D13" s="154"/>
      <c r="E13" s="59" t="s">
        <v>116</v>
      </c>
      <c r="F13" s="185"/>
      <c r="G13" s="185"/>
      <c r="H13" s="190" t="s">
        <v>138</v>
      </c>
      <c r="I13" s="191"/>
      <c r="J13" s="185"/>
      <c r="K13" s="185"/>
      <c r="L13" s="185"/>
      <c r="M13" s="185"/>
      <c r="N13" s="186"/>
    </row>
    <row r="14" spans="3:14" ht="33" customHeight="1" thickBot="1" x14ac:dyDescent="0.3">
      <c r="C14" s="153" t="s">
        <v>110</v>
      </c>
      <c r="D14" s="154"/>
      <c r="E14" s="59" t="s">
        <v>116</v>
      </c>
      <c r="F14" s="189"/>
      <c r="G14" s="189"/>
      <c r="H14" s="187" t="s">
        <v>139</v>
      </c>
      <c r="I14" s="188"/>
      <c r="J14" s="185"/>
      <c r="K14" s="185"/>
      <c r="L14" s="185"/>
      <c r="M14" s="185"/>
      <c r="N14" s="186"/>
    </row>
    <row r="15" spans="3:14" ht="21" customHeight="1" x14ac:dyDescent="0.25">
      <c r="C15" s="153" t="s">
        <v>111</v>
      </c>
      <c r="D15" s="154"/>
      <c r="E15" s="59" t="s">
        <v>116</v>
      </c>
      <c r="F15" s="150"/>
      <c r="G15" s="150"/>
      <c r="H15" s="151"/>
      <c r="I15" s="151"/>
      <c r="J15" s="150"/>
      <c r="K15" s="150"/>
      <c r="L15" s="150"/>
      <c r="M15" s="150"/>
      <c r="N15" s="152"/>
    </row>
    <row r="16" spans="3:14" ht="21" customHeight="1" x14ac:dyDescent="0.25">
      <c r="C16" s="153" t="s">
        <v>140</v>
      </c>
      <c r="D16" s="154"/>
      <c r="E16" s="59" t="s">
        <v>116</v>
      </c>
      <c r="F16" s="194"/>
      <c r="G16" s="150"/>
      <c r="H16" s="150"/>
      <c r="I16" s="150"/>
      <c r="J16" s="150"/>
      <c r="K16" s="150"/>
      <c r="L16" s="150"/>
      <c r="M16" s="150"/>
      <c r="N16" s="152"/>
    </row>
    <row r="17" spans="3:14" ht="21" customHeight="1" thickBot="1" x14ac:dyDescent="0.3">
      <c r="C17" s="227" t="s">
        <v>106</v>
      </c>
      <c r="D17" s="228"/>
      <c r="E17" s="60" t="s">
        <v>116</v>
      </c>
      <c r="F17" s="195"/>
      <c r="G17" s="195"/>
      <c r="H17" s="195"/>
      <c r="I17" s="195"/>
      <c r="J17" s="195"/>
      <c r="K17" s="195"/>
      <c r="L17" s="195"/>
      <c r="M17" s="195"/>
      <c r="N17" s="196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5" t="s">
        <v>145</v>
      </c>
      <c r="E20" s="205"/>
      <c r="F20" s="205"/>
      <c r="G20" s="205"/>
      <c r="H20" s="205"/>
      <c r="I20" s="205"/>
      <c r="J20" s="205"/>
      <c r="K20" s="205"/>
      <c r="L20" s="205"/>
      <c r="M20" s="205"/>
      <c r="N20" s="206"/>
    </row>
    <row r="21" spans="3:14" ht="30.75" customHeight="1" x14ac:dyDescent="0.25">
      <c r="C21" s="197" t="s">
        <v>115</v>
      </c>
      <c r="D21" s="198"/>
      <c r="E21" s="80"/>
      <c r="F21" s="155" t="s">
        <v>135</v>
      </c>
      <c r="G21" s="156"/>
      <c r="H21" s="157" t="s">
        <v>128</v>
      </c>
      <c r="I21" s="158"/>
      <c r="J21" s="158"/>
      <c r="K21" s="230"/>
      <c r="L21" s="157" t="s">
        <v>129</v>
      </c>
      <c r="M21" s="158"/>
      <c r="N21" s="159"/>
    </row>
    <row r="22" spans="3:14" ht="196.5" customHeight="1" thickBot="1" x14ac:dyDescent="0.3">
      <c r="C22" s="177" t="s">
        <v>153</v>
      </c>
      <c r="D22" s="178"/>
      <c r="E22" s="68" t="s">
        <v>117</v>
      </c>
      <c r="F22" s="225"/>
      <c r="G22" s="226"/>
      <c r="H22" s="229"/>
      <c r="I22" s="225"/>
      <c r="J22" s="225"/>
      <c r="K22" s="226"/>
      <c r="L22" s="74"/>
      <c r="M22" s="74"/>
      <c r="N22" s="70"/>
    </row>
    <row r="23" spans="3:14" ht="50.25" customHeight="1" x14ac:dyDescent="0.25">
      <c r="C23" s="179" t="s">
        <v>154</v>
      </c>
      <c r="D23" s="180"/>
      <c r="E23" s="68"/>
      <c r="F23" s="199" t="s">
        <v>136</v>
      </c>
      <c r="G23" s="200"/>
      <c r="H23" s="201" t="s">
        <v>128</v>
      </c>
      <c r="I23" s="202"/>
      <c r="J23" s="203"/>
      <c r="K23" s="73" t="s">
        <v>133</v>
      </c>
      <c r="L23" s="201" t="s">
        <v>129</v>
      </c>
      <c r="M23" s="202"/>
      <c r="N23" s="204"/>
    </row>
    <row r="24" spans="3:14" ht="45" customHeight="1" x14ac:dyDescent="0.25">
      <c r="C24" s="181"/>
      <c r="D24" s="182"/>
      <c r="E24" s="68" t="s">
        <v>117</v>
      </c>
      <c r="F24" s="161"/>
      <c r="G24" s="162"/>
      <c r="H24" s="160"/>
      <c r="I24" s="161"/>
      <c r="J24" s="162"/>
      <c r="K24" s="75"/>
      <c r="L24" s="74"/>
      <c r="M24" s="74">
        <v>6</v>
      </c>
      <c r="N24" s="70">
        <v>2022</v>
      </c>
    </row>
    <row r="25" spans="3:14" ht="36.75" customHeight="1" x14ac:dyDescent="0.25">
      <c r="C25" s="181"/>
      <c r="D25" s="182"/>
      <c r="E25" s="68" t="s">
        <v>118</v>
      </c>
      <c r="F25" s="169"/>
      <c r="G25" s="162"/>
      <c r="H25" s="160"/>
      <c r="I25" s="161"/>
      <c r="J25" s="162"/>
      <c r="K25" s="75"/>
      <c r="L25" s="74"/>
      <c r="M25" s="74">
        <v>7</v>
      </c>
      <c r="N25" s="70">
        <v>2018</v>
      </c>
    </row>
    <row r="26" spans="3:14" ht="42" customHeight="1" x14ac:dyDescent="0.25">
      <c r="C26" s="181"/>
      <c r="D26" s="182"/>
      <c r="E26" s="68" t="s">
        <v>119</v>
      </c>
      <c r="F26" s="161"/>
      <c r="G26" s="162"/>
      <c r="H26" s="160"/>
      <c r="I26" s="161"/>
      <c r="J26" s="162"/>
      <c r="K26" s="75"/>
      <c r="L26" s="74"/>
      <c r="M26" s="74"/>
      <c r="N26" s="70"/>
    </row>
    <row r="27" spans="3:14" ht="42" customHeight="1" x14ac:dyDescent="0.25">
      <c r="C27" s="181"/>
      <c r="D27" s="182"/>
      <c r="E27" s="68" t="s">
        <v>132</v>
      </c>
      <c r="F27" s="161"/>
      <c r="G27" s="162"/>
      <c r="H27" s="160"/>
      <c r="I27" s="161"/>
      <c r="J27" s="162"/>
      <c r="K27" s="75"/>
      <c r="L27" s="74"/>
      <c r="M27" s="74"/>
      <c r="N27" s="70"/>
    </row>
    <row r="28" spans="3:14" ht="42" customHeight="1" x14ac:dyDescent="0.25">
      <c r="C28" s="181"/>
      <c r="D28" s="182"/>
      <c r="E28" s="68" t="s">
        <v>146</v>
      </c>
      <c r="F28" s="161"/>
      <c r="G28" s="162"/>
      <c r="H28" s="160"/>
      <c r="I28" s="161"/>
      <c r="J28" s="162"/>
      <c r="K28" s="75"/>
      <c r="L28" s="74"/>
      <c r="M28" s="74"/>
      <c r="N28" s="70"/>
    </row>
    <row r="29" spans="3:14" ht="42" customHeight="1" x14ac:dyDescent="0.25">
      <c r="C29" s="181"/>
      <c r="D29" s="182"/>
      <c r="E29" s="68" t="s">
        <v>147</v>
      </c>
      <c r="F29" s="161"/>
      <c r="G29" s="162"/>
      <c r="H29" s="160"/>
      <c r="I29" s="161"/>
      <c r="J29" s="162"/>
      <c r="K29" s="75"/>
      <c r="L29" s="74"/>
      <c r="M29" s="74"/>
      <c r="N29" s="70"/>
    </row>
    <row r="30" spans="3:14" ht="50.25" customHeight="1" x14ac:dyDescent="0.25">
      <c r="C30" s="181"/>
      <c r="D30" s="182"/>
      <c r="E30" s="68" t="s">
        <v>148</v>
      </c>
      <c r="F30" s="161"/>
      <c r="G30" s="162"/>
      <c r="H30" s="160"/>
      <c r="I30" s="161"/>
      <c r="J30" s="162"/>
      <c r="K30" s="75"/>
      <c r="L30" s="74"/>
      <c r="M30" s="74"/>
      <c r="N30" s="70"/>
    </row>
    <row r="31" spans="3:14" ht="48.75" customHeight="1" thickBot="1" x14ac:dyDescent="0.3">
      <c r="C31" s="183"/>
      <c r="D31" s="184"/>
      <c r="E31" s="68" t="s">
        <v>149</v>
      </c>
      <c r="F31" s="166"/>
      <c r="G31" s="167"/>
      <c r="H31" s="165"/>
      <c r="I31" s="166"/>
      <c r="J31" s="167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68"/>
      <c r="I32" s="168"/>
      <c r="J32" s="168"/>
      <c r="K32" s="76"/>
    </row>
    <row r="33" spans="3:14" s="50" customFormat="1" ht="48.75" customHeight="1" thickBot="1" x14ac:dyDescent="0.25">
      <c r="C33" s="81">
        <v>2</v>
      </c>
      <c r="D33" s="222" t="s">
        <v>114</v>
      </c>
      <c r="E33" s="222"/>
      <c r="F33" s="222"/>
      <c r="G33" s="223" t="s">
        <v>141</v>
      </c>
      <c r="H33" s="223"/>
      <c r="I33" s="223"/>
      <c r="J33" s="223"/>
      <c r="K33" s="223"/>
      <c r="L33" s="223"/>
      <c r="M33" s="223"/>
      <c r="N33" s="224"/>
    </row>
    <row r="34" spans="3:14" s="50" customFormat="1" ht="57.75" customHeight="1" thickBot="1" x14ac:dyDescent="0.25">
      <c r="C34" s="170" t="s">
        <v>142</v>
      </c>
      <c r="D34" s="171"/>
      <c r="E34" s="174" t="s">
        <v>155</v>
      </c>
      <c r="F34" s="175"/>
      <c r="G34" s="175"/>
      <c r="H34" s="175"/>
      <c r="I34" s="175"/>
      <c r="J34" s="175"/>
      <c r="K34" s="175"/>
      <c r="L34" s="175"/>
      <c r="M34" s="175"/>
      <c r="N34" s="176"/>
    </row>
    <row r="35" spans="3:14" ht="36.75" customHeight="1" x14ac:dyDescent="0.25">
      <c r="C35" s="85" t="s">
        <v>5</v>
      </c>
      <c r="D35" s="83" t="s">
        <v>102</v>
      </c>
      <c r="E35" s="172" t="s">
        <v>126</v>
      </c>
      <c r="F35" s="173"/>
      <c r="G35" s="82" t="s">
        <v>125</v>
      </c>
      <c r="H35" s="83" t="s">
        <v>104</v>
      </c>
      <c r="I35" s="83" t="s">
        <v>105</v>
      </c>
      <c r="J35" s="172" t="s">
        <v>120</v>
      </c>
      <c r="K35" s="173"/>
      <c r="L35" s="83" t="s">
        <v>121</v>
      </c>
      <c r="M35" s="83" t="s">
        <v>122</v>
      </c>
      <c r="N35" s="84" t="s">
        <v>123</v>
      </c>
    </row>
    <row r="36" spans="3:14" s="54" customFormat="1" ht="77.25" customHeight="1" x14ac:dyDescent="0.25">
      <c r="C36" s="69">
        <v>1</v>
      </c>
      <c r="D36" s="56"/>
      <c r="E36" s="236"/>
      <c r="F36" s="237"/>
      <c r="G36" s="90"/>
      <c r="H36" s="53"/>
      <c r="I36" s="53"/>
      <c r="J36" s="163">
        <f>+I36-H36</f>
        <v>0</v>
      </c>
      <c r="K36" s="164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83.25" customHeight="1" x14ac:dyDescent="0.25">
      <c r="C37" s="69">
        <v>2</v>
      </c>
      <c r="D37" s="56"/>
      <c r="E37" s="236"/>
      <c r="F37" s="237"/>
      <c r="G37" s="90"/>
      <c r="H37" s="53"/>
      <c r="I37" s="53"/>
      <c r="J37" s="163">
        <f>+I37-H37</f>
        <v>0</v>
      </c>
      <c r="K37" s="164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236"/>
      <c r="F38" s="237"/>
      <c r="G38" s="90"/>
      <c r="H38" s="53"/>
      <c r="I38" s="53"/>
      <c r="J38" s="163">
        <f>+I38-H38</f>
        <v>0</v>
      </c>
      <c r="K38" s="164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236"/>
      <c r="F39" s="237"/>
      <c r="G39" s="71"/>
      <c r="H39" s="55"/>
      <c r="I39" s="55"/>
      <c r="J39" s="163">
        <f>+I39-H39</f>
        <v>0</v>
      </c>
      <c r="K39" s="164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236"/>
      <c r="F40" s="237"/>
      <c r="G40" s="90"/>
      <c r="H40" s="53"/>
      <c r="I40" s="53"/>
      <c r="J40" s="163">
        <f t="shared" ref="J40" si="3">+I40-H40</f>
        <v>0</v>
      </c>
      <c r="K40" s="164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236"/>
      <c r="F41" s="237"/>
      <c r="G41" s="90"/>
      <c r="H41" s="53"/>
      <c r="I41" s="53"/>
      <c r="J41" s="163">
        <f t="shared" ref="J41:J42" si="4">+I41-H41</f>
        <v>0</v>
      </c>
      <c r="K41" s="164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236"/>
      <c r="F42" s="237"/>
      <c r="G42" s="90"/>
      <c r="H42" s="53"/>
      <c r="I42" s="53"/>
      <c r="J42" s="163">
        <f t="shared" si="4"/>
        <v>0</v>
      </c>
      <c r="K42" s="164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245" t="s">
        <v>103</v>
      </c>
      <c r="D43" s="246"/>
      <c r="E43" s="246"/>
      <c r="F43" s="246"/>
      <c r="G43" s="246"/>
      <c r="H43" s="246"/>
      <c r="I43" s="247"/>
      <c r="J43" s="240">
        <f>+SUM(J36:J42)</f>
        <v>0</v>
      </c>
      <c r="K43" s="241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70" t="s">
        <v>151</v>
      </c>
      <c r="D46" s="171"/>
      <c r="E46" s="242" t="s">
        <v>156</v>
      </c>
      <c r="F46" s="243"/>
      <c r="G46" s="243"/>
      <c r="H46" s="243"/>
      <c r="I46" s="243"/>
      <c r="J46" s="243"/>
      <c r="K46" s="243"/>
      <c r="L46" s="243"/>
      <c r="M46" s="243"/>
      <c r="N46" s="244"/>
    </row>
    <row r="47" spans="3:14" ht="38.25" customHeight="1" x14ac:dyDescent="0.25">
      <c r="C47" s="85" t="s">
        <v>5</v>
      </c>
      <c r="D47" s="83" t="s">
        <v>102</v>
      </c>
      <c r="E47" s="172" t="s">
        <v>126</v>
      </c>
      <c r="F47" s="173"/>
      <c r="G47" s="82" t="s">
        <v>125</v>
      </c>
      <c r="H47" s="83" t="s">
        <v>104</v>
      </c>
      <c r="I47" s="83" t="s">
        <v>105</v>
      </c>
      <c r="J47" s="172" t="s">
        <v>120</v>
      </c>
      <c r="K47" s="173"/>
      <c r="L47" s="83" t="s">
        <v>121</v>
      </c>
      <c r="M47" s="83" t="s">
        <v>122</v>
      </c>
      <c r="N47" s="84" t="s">
        <v>123</v>
      </c>
    </row>
    <row r="48" spans="3:14" s="54" customFormat="1" ht="66.75" customHeight="1" x14ac:dyDescent="0.25">
      <c r="C48" s="69">
        <v>1</v>
      </c>
      <c r="D48" s="56"/>
      <c r="E48" s="236"/>
      <c r="F48" s="237"/>
      <c r="G48" s="90"/>
      <c r="H48" s="53"/>
      <c r="I48" s="53"/>
      <c r="J48" s="163">
        <f>+I48-H48</f>
        <v>0</v>
      </c>
      <c r="K48" s="164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236"/>
      <c r="F49" s="237"/>
      <c r="G49" s="90"/>
      <c r="H49" s="53"/>
      <c r="I49" s="53"/>
      <c r="J49" s="163">
        <f>+I49-H49</f>
        <v>0</v>
      </c>
      <c r="K49" s="164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63" customHeight="1" x14ac:dyDescent="0.25">
      <c r="C50" s="69">
        <v>3</v>
      </c>
      <c r="D50" s="56"/>
      <c r="E50" s="236"/>
      <c r="F50" s="237"/>
      <c r="G50" s="90"/>
      <c r="H50" s="53"/>
      <c r="I50" s="53"/>
      <c r="J50" s="163">
        <f>+I50-H50</f>
        <v>0</v>
      </c>
      <c r="K50" s="164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63" customHeight="1" x14ac:dyDescent="0.25">
      <c r="C51" s="69">
        <v>4</v>
      </c>
      <c r="D51" s="56"/>
      <c r="E51" s="236"/>
      <c r="F51" s="237"/>
      <c r="G51" s="90"/>
      <c r="H51" s="53"/>
      <c r="I51" s="53"/>
      <c r="J51" s="163">
        <f>+I51-H51</f>
        <v>0</v>
      </c>
      <c r="K51" s="164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57" customHeight="1" x14ac:dyDescent="0.25">
      <c r="C52" s="69">
        <v>5</v>
      </c>
      <c r="D52" s="56"/>
      <c r="E52" s="236"/>
      <c r="F52" s="237"/>
      <c r="G52" s="90"/>
      <c r="H52" s="53"/>
      <c r="I52" s="53"/>
      <c r="J52" s="163">
        <f t="shared" ref="J52:J53" si="11">+I52-H52</f>
        <v>0</v>
      </c>
      <c r="K52" s="164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236"/>
      <c r="F53" s="237"/>
      <c r="G53" s="71"/>
      <c r="H53" s="53"/>
      <c r="I53" s="53"/>
      <c r="J53" s="238">
        <f t="shared" si="11"/>
        <v>0</v>
      </c>
      <c r="K53" s="239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245" t="s">
        <v>103</v>
      </c>
      <c r="D54" s="246"/>
      <c r="E54" s="246"/>
      <c r="F54" s="246"/>
      <c r="G54" s="246"/>
      <c r="H54" s="246"/>
      <c r="I54" s="247"/>
      <c r="J54" s="240">
        <f>+SUM(J48:J53)</f>
        <v>0</v>
      </c>
      <c r="K54" s="241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</sheetData>
  <mergeCells count="102"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2026-05-19T22:45:58Z</dcterms:modified>
</cp:coreProperties>
</file>