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T:\2026\4. ADJUDICACION DIRECTA\38. PS 308-2026 - PROFESIONAL EN INVERSIONES PARA EL PROGRAMA KFW\0. Formatos\"/>
    </mc:Choice>
  </mc:AlternateContent>
  <xr:revisionPtr revIDLastSave="0" documentId="13_ncr:1_{E886CCB1-1168-430D-A4E6-FCE888DE2C2B}" xr6:coauthVersionLast="47" xr6:coauthVersionMax="47" xr10:uidLastSave="{00000000-0000-0000-0000-000000000000}"/>
  <bookViews>
    <workbookView xWindow="-60" yWindow="1200" windowWidth="16575" windowHeight="106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9" i="9" l="1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M49" i="9" l="1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54" i="9" l="1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<sst xmlns="http://schemas.openxmlformats.org/spreadsheetml/2006/main" count="317" uniqueCount="158">
  <si>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</si>
  <si>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</si>
  <si>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</si>
  <si>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</si>
  <si>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</si>
  <si>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</si>
  <si>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</si>
  <si>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</si>
  <si>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</si>
  <si>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</si>
  <si>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</si>
  <si>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</si>
  <si>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</si>
  <si>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</si>
  <si>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</si>
  <si>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</si>
  <si>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</si>
  <si>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</si>
  <si>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</si>
  <si>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</si>
  <si>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</si>
  <si>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</si>
  <si>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</si>
  <si>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</si>
  <si>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</si>
  <si>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</si>
  <si>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</si>
  <si>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</si>
  <si>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</si>
  <si>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</si>
  <si>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</si>
  <si>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</si>
  <si>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</si>
  <si>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</si>
  <si>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</si>
  <si>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</si>
  <si>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</si>
  <si>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</si>
  <si>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</si>
  <si>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</si>
  <si>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</si>
  <si>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</si>
  <si>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</si>
  <si>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</si>
  <si>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</si>
  <si>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</si>
  <si>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</si>
  <si>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</si>
  <si>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</si>
  <si>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</si>
  <si>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</si>
  <si>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</si>
  <si>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</si>
  <si>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</si>
  <si>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</si>
  <si>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</si>
  <si>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</si>
  <si>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</si>
  <si>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</si>
  <si>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</si>
  <si>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</si>
  <si>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</si>
  <si>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</si>
  <si>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</si>
  <si>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</si>
  <si>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</si>
  <si>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</si>
  <si>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</si>
  <si>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</si>
  <si>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</si>
  <si>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</si>
  <si>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</si>
  <si>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</si>
  <si>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</si>
  <si>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</si>
  <si>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</si>
  <si>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</si>
  <si>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</si>
  <si>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</si>
  <si>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</si>
  <si>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</si>
  <si>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</si>
  <si>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</si>
  <si>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</si>
  <si>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</si>
  <si>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</si>
  <si>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</si>
  <si>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</si>
  <si>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</si>
  <si>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</si>
  <si>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</si>
  <si>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</si>
  <si>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</si>
  <si>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</si>
  <si>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</si>
  <si>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</si>
  <si>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</si>
  <si>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</si>
  <si>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</si>
  <si>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</si>
  <si>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</si>
  <si>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</si>
  <si>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</si>
  <si>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</si>
  <si>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</si>
  <si>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</si>
  <si>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</si>
  <si>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</si>
  <si>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</si>
  <si>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</si>
  <si>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</si>
  <si>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</si>
  <si>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</si>
  <si>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</si>
  <si>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</si>
  <si>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</si>
  <si>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</si>
  <si>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</si>
  <si>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</si>
  <si>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</si>
  <si>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</si>
  <si>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</si>
  <si>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</si>
  <si>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</si>
  <si>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</si>
  <si>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</si>
  <si>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</si>
  <si>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</si>
  <si>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</si>
  <si>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</si>
  <si>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</si>
  <si>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</si>
  <si>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</si>
  <si>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</si>
  <si>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</si>
  <si>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</si>
  <si>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</si>
  <si>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</si>
  <si>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</si>
  <si>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</si>
  <si>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</si>
  <si>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</si>
  <si>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</si>
  <si>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</si>
  <si>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</si>
  <si>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</si>
  <si>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</si>
  <si>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</si>
  <si>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ADJUDICACIÓN DIRECTA:  PROFESIONAL EN INVERSIONES PARA EL PROGRAMA KFW DE LA UNIDAD EJECUTORA 003: GESTIÓN INTEGRAL DE LA CALIDAD AMBIENTAL</t>
  </si>
  <si>
    <t xml:space="preserve">Solicitud de Expresión de Interés N° 038-2026-KFW </t>
  </si>
  <si>
    <t>N° de RUC                    :</t>
  </si>
  <si>
    <t>Departamento/ Provincia / Distrito                        :</t>
  </si>
  <si>
    <t>EXPERIENCIA LABORAL</t>
  </si>
  <si>
    <t>EXPERIENCIA EXPECIFICA</t>
  </si>
  <si>
    <r>
      <t xml:space="preserve">FORMACIÓN ACADEMICA
</t>
    </r>
    <r>
      <rPr>
        <sz val="11"/>
        <color theme="1"/>
        <rFont val="Arial Narrow"/>
        <family val="2"/>
      </rPr>
      <t>Título Profesional Universitario en Administración y/o Contabilidad y/o Economía y/o afines.</t>
    </r>
  </si>
  <si>
    <r>
      <t xml:space="preserve">CONOCIMIENTOS ESPECIALIZADOS
</t>
    </r>
    <r>
      <rPr>
        <sz val="11"/>
        <color theme="1"/>
        <rFont val="Arial Narrow"/>
        <family val="2"/>
      </rPr>
      <t>Diplomado y/o especialización y/o cursos en Gestión Pública y/o gestión de proyectos de inversión Pública y/o programación multianual y/o contrataciones del Estado y/o SIAF o similares.</t>
    </r>
  </si>
  <si>
    <t>Experiencia general mínima de cuatro (04) años en el sector público y/o privado.</t>
  </si>
  <si>
    <t>Experiencia específica mínima de dos (02) años en labores de evaluación y/o formulador y/o residente y/o asistente técnico y/o asistencia de proyectos de inversión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</si>
</sst>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35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5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7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3" xfId="0" applyFont="1" applyFill="1" applyBorder="1" applyAlignment="1">
      <alignment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0" xfId="0" applyNumberFormat="1" applyFont="1" applyFill="1" applyBorder="1" applyAlignment="1">
      <alignment horizontal="center" vertical="center" wrapText="1"/>
    </xf>
    <xf numFmtId="1" fontId="21" fillId="3" borderId="13" xfId="0" applyNumberFormat="1" applyFont="1" applyFill="1" applyBorder="1" applyAlignment="1">
      <alignment horizontal="center"/>
    </xf>
    <xf numFmtId="1" fontId="21" fillId="3" borderId="14" xfId="0" applyNumberFormat="1" applyFont="1" applyFill="1" applyBorder="1" applyAlignment="1">
      <alignment horizontal="center"/>
    </xf>
    <xf numFmtId="0" fontId="20" fillId="3" borderId="16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justify" vertical="top"/>
    </xf>
    <xf numFmtId="0" fontId="20" fillId="0" borderId="0" xfId="0" applyFont="1" applyAlignment="1">
      <alignment vertical="center"/>
    </xf>
    <xf numFmtId="0" fontId="24" fillId="0" borderId="1" xfId="0" applyFont="1" applyBorder="1" applyAlignment="1">
      <alignment horizontal="justify" vertical="top"/>
    </xf>
    <xf numFmtId="0" fontId="0" fillId="0" borderId="0" xfId="0" applyAlignment="1">
      <alignment horizontal="center"/>
    </xf>
    <xf numFmtId="0" fontId="24" fillId="0" borderId="31" xfId="0" applyFont="1" applyBorder="1" applyAlignment="1">
      <alignment horizontal="justify" vertical="top"/>
    </xf>
    <xf numFmtId="0" fontId="24" fillId="0" borderId="32" xfId="0" applyFont="1" applyBorder="1" applyAlignment="1">
      <alignment horizontal="justify" vertical="top"/>
    </xf>
    <xf numFmtId="0" fontId="27" fillId="11" borderId="10" xfId="0" applyFont="1" applyFill="1" applyBorder="1" applyAlignment="1">
      <alignment horizontal="left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0" borderId="3" xfId="0" applyFont="1" applyBorder="1" applyAlignment="1">
      <alignment horizontal="justify" vertical="top"/>
    </xf>
    <xf numFmtId="0" fontId="25" fillId="0" borderId="3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5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10" borderId="10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36" fillId="10" borderId="10" xfId="0" applyFont="1" applyFill="1" applyBorder="1" applyAlignment="1">
      <alignment horizontal="left" vertical="center" wrapText="1"/>
    </xf>
    <xf numFmtId="0" fontId="36" fillId="10" borderId="11" xfId="0" applyFont="1" applyFill="1" applyBorder="1" applyAlignment="1">
      <alignment horizontal="left" vertical="center"/>
    </xf>
    <xf numFmtId="0" fontId="36" fillId="10" borderId="22" xfId="0" applyFont="1" applyFill="1" applyBorder="1" applyAlignment="1">
      <alignment horizontal="left" vertical="center"/>
    </xf>
    <xf numFmtId="0" fontId="31" fillId="7" borderId="16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6" xfId="0" applyFont="1" applyBorder="1" applyAlignment="1">
      <alignment horizontal="left" vertical="center"/>
    </xf>
    <xf numFmtId="0" fontId="25" fillId="7" borderId="39" xfId="0" applyFont="1" applyFill="1" applyBorder="1" applyAlignment="1">
      <alignment horizontal="left" vertical="center" wrapText="1"/>
    </xf>
    <xf numFmtId="0" fontId="25" fillId="7" borderId="32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6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19" xfId="0" applyFont="1" applyFill="1" applyBorder="1" applyAlignment="1">
      <alignment horizontal="left" vertical="center" wrapText="1"/>
    </xf>
    <xf numFmtId="0" fontId="25" fillId="7" borderId="38" xfId="0" applyFont="1" applyFill="1" applyBorder="1" applyAlignment="1">
      <alignment horizontal="left" vertical="center" wrapText="1"/>
    </xf>
    <xf numFmtId="0" fontId="38" fillId="0" borderId="3" xfId="4" applyBorder="1" applyAlignment="1">
      <alignment horizontal="justify" vertical="top"/>
    </xf>
    <xf numFmtId="0" fontId="25" fillId="0" borderId="23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0" fillId="11" borderId="11" xfId="0" applyFill="1" applyBorder="1" applyAlignment="1">
      <alignment horizontal="left" vertical="center" wrapText="1"/>
    </xf>
    <xf numFmtId="0" fontId="0" fillId="11" borderId="22" xfId="0" applyFill="1" applyBorder="1" applyAlignment="1">
      <alignment horizontal="left" vertical="center" wrapText="1"/>
    </xf>
    <xf numFmtId="0" fontId="28" fillId="9" borderId="10" xfId="0" applyFont="1" applyFill="1" applyBorder="1" applyAlignment="1">
      <alignment horizontal="center"/>
    </xf>
    <xf numFmtId="0" fontId="28" fillId="9" borderId="11" xfId="0" applyFont="1" applyFill="1" applyBorder="1" applyAlignment="1">
      <alignment horizontal="center"/>
    </xf>
    <xf numFmtId="0" fontId="28" fillId="9" borderId="22" xfId="0" applyFont="1" applyFill="1" applyBorder="1" applyAlignment="1">
      <alignment horizontal="center"/>
    </xf>
    <xf numFmtId="0" fontId="25" fillId="7" borderId="21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top" wrapText="1"/>
    </xf>
    <xf numFmtId="0" fontId="25" fillId="7" borderId="23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7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6" xfId="0" applyFont="1" applyFill="1" applyBorder="1" applyAlignment="1">
      <alignment horizontal="justify" vertical="center"/>
    </xf>
    <xf numFmtId="0" fontId="25" fillId="2" borderId="23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32" fillId="11" borderId="11" xfId="0" applyFont="1" applyFill="1" applyBorder="1" applyAlignment="1">
      <alignment horizontal="left" vertical="center" wrapText="1"/>
    </xf>
    <xf numFmtId="0" fontId="32" fillId="11" borderId="22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23" xfId="0" applyFont="1" applyFill="1" applyBorder="1" applyAlignment="1">
      <alignment horizontal="left" vertical="center" wrapText="1"/>
    </xf>
    <xf numFmtId="0" fontId="25" fillId="0" borderId="37" xfId="0" applyFont="1" applyBorder="1" applyAlignment="1">
      <alignment horizontal="justify" vertical="top"/>
    </xf>
    <xf numFmtId="0" fontId="25" fillId="0" borderId="1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7" borderId="11" xfId="0" applyFont="1" applyFill="1" applyBorder="1" applyAlignment="1">
      <alignment horizontal="center" vertical="top" wrapText="1"/>
    </xf>
    <xf numFmtId="0" fontId="0" fillId="11" borderId="10" xfId="0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 wrapText="1"/>
    </xf>
    <xf numFmtId="3" fontId="21" fillId="3" borderId="30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>
      <alignment horizontal="center" vertical="center"/>
    </xf>
    <xf numFmtId="0" fontId="30" fillId="10" borderId="10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left" vertical="center" wrapText="1"/>
    </xf>
    <xf numFmtId="0" fontId="27" fillId="10" borderId="22" xfId="0" applyFont="1" applyFill="1" applyBorder="1" applyAlignment="1">
      <alignment horizontal="left" vertical="center" wrapText="1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30" fillId="7" borderId="17" xfId="0" applyFont="1" applyFill="1" applyBorder="1" applyAlignment="1">
      <alignment horizontal="left" vertical="center"/>
    </xf>
    <xf numFmtId="0" fontId="30" fillId="7" borderId="3" xfId="0" applyFont="1" applyFill="1" applyBorder="1" applyAlignment="1">
      <alignment horizontal="left" vertical="center"/>
    </xf>
    <xf numFmtId="0" fontId="30" fillId="7" borderId="23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 wrapText="1"/>
    </xf>
    <xf numFmtId="0" fontId="27" fillId="11" borderId="19" xfId="0" applyFont="1" applyFill="1" applyBorder="1" applyAlignment="1">
      <alignment horizontal="left" vertical="center" wrapText="1"/>
    </xf>
    <xf numFmtId="0" fontId="0" fillId="11" borderId="40" xfId="0" applyFill="1" applyBorder="1" applyAlignment="1">
      <alignment horizontal="left" vertical="center" wrapText="1"/>
    </xf>
    <xf numFmtId="0" fontId="0" fillId="11" borderId="38" xfId="0" applyFill="1" applyBorder="1" applyAlignment="1">
      <alignment horizontal="left"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29" fillId="8" borderId="20" xfId="0" applyFont="1" applyFill="1" applyBorder="1" applyAlignment="1">
      <alignment horizontal="center" vertical="center" wrapText="1"/>
    </xf>
    <xf numFmtId="0" fontId="31" fillId="7" borderId="39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25" fillId="7" borderId="31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/>
    </xf>
    <xf numFmtId="0" fontId="24" fillId="0" borderId="31" xfId="0" applyFont="1" applyBorder="1" applyAlignment="1">
      <alignment horizontal="center" vertical="top"/>
    </xf>
    <xf numFmtId="0" fontId="16" fillId="8" borderId="2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vertical="center"/>
    </xf>
    <xf numFmtId="0" fontId="20" fillId="3" borderId="11" xfId="0" applyFont="1" applyFill="1" applyBorder="1" applyAlignment="1">
      <alignment vertical="center"/>
    </xf>
    <xf numFmtId="0" fontId="23" fillId="3" borderId="11" xfId="0" applyFont="1" applyFill="1" applyBorder="1" applyAlignment="1">
      <alignment vertical="center"/>
    </xf>
    <xf numFmtId="0" fontId="20" fillId="3" borderId="22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01" t="s">
        <v>0</v>
      </c>
      <c r="B1" s="101"/>
      <c r="C1" s="101"/>
      <c r="D1" s="101"/>
      <c r="E1" s="101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02" t="s">
        <v>1</v>
      </c>
      <c r="B3" s="102"/>
      <c r="C3" s="103" t="s">
        <v>2</v>
      </c>
      <c r="D3" s="103"/>
      <c r="E3" s="103"/>
      <c r="F3" s="103"/>
      <c r="G3" s="103"/>
      <c r="H3" s="103"/>
      <c r="I3" s="4"/>
      <c r="J3" s="4"/>
      <c r="K3" s="4"/>
      <c r="L3" s="4"/>
      <c r="M3" s="4"/>
      <c r="N3" s="4"/>
    </row>
    <row r="4" spans="1:14" ht="42.75" customHeight="1" x14ac:dyDescent="0.2">
      <c r="A4" s="102" t="s">
        <v>3</v>
      </c>
      <c r="B4" s="102"/>
      <c r="C4" s="103" t="s">
        <v>4</v>
      </c>
      <c r="D4" s="103"/>
      <c r="E4" s="103"/>
      <c r="F4" s="103"/>
      <c r="G4" s="103"/>
      <c r="H4" s="103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92" t="s">
        <v>6</v>
      </c>
      <c r="C6" s="94"/>
      <c r="D6" s="5" t="s">
        <v>7</v>
      </c>
      <c r="E6" s="5" t="s">
        <v>8</v>
      </c>
      <c r="F6" s="92" t="s">
        <v>9</v>
      </c>
      <c r="G6" s="93"/>
      <c r="H6" s="94"/>
      <c r="I6" s="92" t="s">
        <v>10</v>
      </c>
      <c r="J6" s="93"/>
      <c r="K6" s="94"/>
      <c r="L6" s="92" t="s">
        <v>11</v>
      </c>
      <c r="M6" s="93"/>
      <c r="N6" s="94"/>
    </row>
    <row r="7" spans="1:14" ht="15" customHeight="1" x14ac:dyDescent="0.2">
      <c r="A7" s="95">
        <v>1</v>
      </c>
      <c r="B7" s="81" t="s">
        <v>12</v>
      </c>
      <c r="C7" s="96"/>
      <c r="D7" s="96"/>
      <c r="E7" s="82"/>
      <c r="F7" s="81"/>
      <c r="G7" s="82"/>
      <c r="H7" s="8">
        <f>+G9+G10</f>
        <v>8</v>
      </c>
      <c r="I7" s="81"/>
      <c r="J7" s="82"/>
      <c r="K7" s="8">
        <f>+J9+J10</f>
        <v>23</v>
      </c>
      <c r="L7" s="81"/>
      <c r="M7" s="82"/>
      <c r="N7" s="8">
        <f>+M9+M10</f>
        <v>13</v>
      </c>
    </row>
    <row r="8" spans="1:14" ht="66" customHeight="1" x14ac:dyDescent="0.2">
      <c r="A8" s="95"/>
      <c r="B8" s="97" t="s">
        <v>13</v>
      </c>
      <c r="C8" s="98"/>
      <c r="D8" s="15" t="s">
        <v>14</v>
      </c>
      <c r="E8" s="99">
        <f>+SUM(D9:D10)</f>
        <v>27</v>
      </c>
      <c r="F8" s="16" t="s">
        <v>15</v>
      </c>
      <c r="G8" s="87" t="s">
        <v>16</v>
      </c>
      <c r="H8" s="88"/>
      <c r="I8" s="16" t="s">
        <v>17</v>
      </c>
      <c r="J8" s="87" t="s">
        <v>16</v>
      </c>
      <c r="K8" s="88"/>
      <c r="L8" s="16" t="s">
        <v>18</v>
      </c>
      <c r="M8" s="87" t="s">
        <v>16</v>
      </c>
      <c r="N8" s="88"/>
    </row>
    <row r="9" spans="1:14" ht="72" customHeight="1" x14ac:dyDescent="0.2">
      <c r="A9" s="95"/>
      <c r="B9" s="106" t="s">
        <v>19</v>
      </c>
      <c r="C9" s="98"/>
      <c r="D9" s="44">
        <v>15</v>
      </c>
      <c r="E9" s="100"/>
      <c r="F9" s="16" t="s">
        <v>20</v>
      </c>
      <c r="G9" s="89">
        <v>0</v>
      </c>
      <c r="H9" s="90"/>
      <c r="I9" s="16" t="s">
        <v>21</v>
      </c>
      <c r="J9" s="89">
        <v>15</v>
      </c>
      <c r="K9" s="90"/>
      <c r="L9" s="16" t="s">
        <v>22</v>
      </c>
      <c r="M9" s="89">
        <v>10</v>
      </c>
      <c r="N9" s="90"/>
    </row>
    <row r="10" spans="1:14" ht="115.5" customHeight="1" x14ac:dyDescent="0.2">
      <c r="A10" s="95"/>
      <c r="B10" s="107" t="s">
        <v>23</v>
      </c>
      <c r="C10" s="105"/>
      <c r="D10" s="6">
        <v>12</v>
      </c>
      <c r="E10" s="100"/>
      <c r="F10" s="14" t="s">
        <v>24</v>
      </c>
      <c r="G10" s="89">
        <v>8</v>
      </c>
      <c r="H10" s="90"/>
      <c r="I10" s="14" t="s">
        <v>25</v>
      </c>
      <c r="J10" s="89">
        <v>8</v>
      </c>
      <c r="K10" s="90"/>
      <c r="L10" s="14" t="s">
        <v>26</v>
      </c>
      <c r="M10" s="89">
        <v>3</v>
      </c>
      <c r="N10" s="90"/>
    </row>
    <row r="11" spans="1:14" ht="15" customHeight="1" x14ac:dyDescent="0.2">
      <c r="A11" s="95">
        <v>2</v>
      </c>
      <c r="B11" s="81" t="s">
        <v>27</v>
      </c>
      <c r="C11" s="96"/>
      <c r="D11" s="96"/>
      <c r="E11" s="82"/>
      <c r="F11" s="81" t="s">
        <v>28</v>
      </c>
      <c r="G11" s="82"/>
      <c r="H11" s="8">
        <f>+G13</f>
        <v>5</v>
      </c>
      <c r="I11" s="81" t="s">
        <v>28</v>
      </c>
      <c r="J11" s="82"/>
      <c r="K11" s="8">
        <f>+J13</f>
        <v>5</v>
      </c>
      <c r="L11" s="81" t="s">
        <v>28</v>
      </c>
      <c r="M11" s="82"/>
      <c r="N11" s="8">
        <f>+M13</f>
        <v>2</v>
      </c>
    </row>
    <row r="12" spans="1:14" ht="237.75" customHeight="1" x14ac:dyDescent="0.2">
      <c r="A12" s="95"/>
      <c r="B12" s="104" t="s">
        <v>29</v>
      </c>
      <c r="C12" s="105"/>
      <c r="D12" s="44" t="s">
        <v>14</v>
      </c>
      <c r="E12" s="108">
        <f>SUM(D13)</f>
        <v>5</v>
      </c>
      <c r="F12" s="83" t="s">
        <v>30</v>
      </c>
      <c r="G12" s="87" t="s">
        <v>16</v>
      </c>
      <c r="H12" s="88"/>
      <c r="I12" s="83" t="s">
        <v>31</v>
      </c>
      <c r="J12" s="87" t="s">
        <v>16</v>
      </c>
      <c r="K12" s="88"/>
      <c r="L12" s="83" t="s">
        <v>32</v>
      </c>
      <c r="M12" s="87" t="s">
        <v>16</v>
      </c>
      <c r="N12" s="88"/>
    </row>
    <row r="13" spans="1:14" ht="237.75" customHeight="1" x14ac:dyDescent="0.2">
      <c r="A13" s="95"/>
      <c r="B13" s="104" t="s">
        <v>33</v>
      </c>
      <c r="C13" s="105"/>
      <c r="D13" s="12">
        <v>5</v>
      </c>
      <c r="E13" s="108"/>
      <c r="F13" s="91"/>
      <c r="G13" s="89">
        <v>5</v>
      </c>
      <c r="H13" s="90"/>
      <c r="I13" s="91"/>
      <c r="J13" s="89">
        <v>5</v>
      </c>
      <c r="K13" s="90"/>
      <c r="L13" s="91"/>
      <c r="M13" s="89">
        <v>2</v>
      </c>
      <c r="N13" s="90"/>
    </row>
    <row r="14" spans="1:14" ht="15" customHeight="1" x14ac:dyDescent="0.2">
      <c r="A14" s="95">
        <v>3</v>
      </c>
      <c r="B14" s="81" t="s">
        <v>34</v>
      </c>
      <c r="C14" s="96"/>
      <c r="D14" s="96"/>
      <c r="E14" s="82"/>
      <c r="F14" s="81" t="s">
        <v>35</v>
      </c>
      <c r="G14" s="82"/>
      <c r="H14" s="8">
        <f>+G17+G18</f>
        <v>60</v>
      </c>
      <c r="I14" s="81"/>
      <c r="J14" s="82"/>
      <c r="K14" s="8">
        <f>+J17+J18</f>
        <v>60</v>
      </c>
      <c r="L14" s="81"/>
      <c r="M14" s="82"/>
      <c r="N14" s="8">
        <f>+M17+M18</f>
        <v>60</v>
      </c>
    </row>
    <row r="15" spans="1:14" ht="170.25" customHeight="1" x14ac:dyDescent="0.2">
      <c r="A15" s="95"/>
      <c r="B15" s="104" t="s">
        <v>36</v>
      </c>
      <c r="C15" s="105"/>
      <c r="D15" s="44" t="s">
        <v>14</v>
      </c>
      <c r="E15" s="108">
        <f>+D17+D18</f>
        <v>60</v>
      </c>
      <c r="F15" s="83" t="s">
        <v>37</v>
      </c>
      <c r="G15" s="87" t="s">
        <v>16</v>
      </c>
      <c r="H15" s="88"/>
      <c r="I15" s="83" t="s">
        <v>38</v>
      </c>
      <c r="J15" s="87" t="s">
        <v>16</v>
      </c>
      <c r="K15" s="88"/>
      <c r="L15" s="83" t="s">
        <v>39</v>
      </c>
      <c r="M15" s="87" t="s">
        <v>16</v>
      </c>
      <c r="N15" s="88"/>
    </row>
    <row r="16" spans="1:14" ht="170.25" customHeight="1" x14ac:dyDescent="0.2">
      <c r="A16" s="95"/>
      <c r="B16" s="104" t="s">
        <v>40</v>
      </c>
      <c r="C16" s="105"/>
      <c r="D16" s="44" t="s">
        <v>14</v>
      </c>
      <c r="E16" s="108"/>
      <c r="F16" s="84"/>
      <c r="G16" s="87" t="s">
        <v>16</v>
      </c>
      <c r="H16" s="88"/>
      <c r="I16" s="84"/>
      <c r="J16" s="87" t="s">
        <v>16</v>
      </c>
      <c r="K16" s="88"/>
      <c r="L16" s="84"/>
      <c r="M16" s="87" t="s">
        <v>16</v>
      </c>
      <c r="N16" s="88"/>
    </row>
    <row r="17" spans="1:14" ht="170.25" customHeight="1" x14ac:dyDescent="0.2">
      <c r="A17" s="95"/>
      <c r="B17" s="104" t="s">
        <v>41</v>
      </c>
      <c r="C17" s="105"/>
      <c r="D17" s="44">
        <v>40</v>
      </c>
      <c r="E17" s="108"/>
      <c r="F17" s="85"/>
      <c r="G17" s="89">
        <v>40</v>
      </c>
      <c r="H17" s="90"/>
      <c r="I17" s="85"/>
      <c r="J17" s="89">
        <v>40</v>
      </c>
      <c r="K17" s="90"/>
      <c r="L17" s="85"/>
      <c r="M17" s="89">
        <v>40</v>
      </c>
      <c r="N17" s="90"/>
    </row>
    <row r="18" spans="1:14" ht="170.25" customHeight="1" x14ac:dyDescent="0.2">
      <c r="A18" s="95"/>
      <c r="B18" s="97" t="s">
        <v>42</v>
      </c>
      <c r="C18" s="98"/>
      <c r="D18" s="12">
        <v>20</v>
      </c>
      <c r="E18" s="108"/>
      <c r="F18" s="86"/>
      <c r="G18" s="89">
        <v>20</v>
      </c>
      <c r="H18" s="90"/>
      <c r="I18" s="86"/>
      <c r="J18" s="89">
        <v>20</v>
      </c>
      <c r="K18" s="90"/>
      <c r="L18" s="86"/>
      <c r="M18" s="89">
        <v>20</v>
      </c>
      <c r="N18" s="90"/>
    </row>
    <row r="19" spans="1:14" ht="15" customHeight="1" x14ac:dyDescent="0.2">
      <c r="A19" s="95">
        <v>4</v>
      </c>
      <c r="B19" s="81" t="s">
        <v>43</v>
      </c>
      <c r="C19" s="96"/>
      <c r="D19" s="96"/>
      <c r="E19" s="82"/>
      <c r="F19" s="81" t="s">
        <v>44</v>
      </c>
      <c r="G19" s="82"/>
      <c r="H19" s="8">
        <f>+SUM(H20:H23)</f>
        <v>8</v>
      </c>
      <c r="I19" s="81" t="s">
        <v>44</v>
      </c>
      <c r="J19" s="82"/>
      <c r="K19" s="8">
        <f>+SUM(K20:K23)</f>
        <v>8</v>
      </c>
      <c r="L19" s="81" t="s">
        <v>44</v>
      </c>
      <c r="M19" s="82"/>
      <c r="N19" s="8">
        <f>+SUM(N20:N23)</f>
        <v>8</v>
      </c>
    </row>
    <row r="20" spans="1:14" ht="26.25" customHeight="1" x14ac:dyDescent="0.2">
      <c r="A20" s="95"/>
      <c r="B20" s="104" t="s">
        <v>45</v>
      </c>
      <c r="C20" s="105"/>
      <c r="D20" s="44">
        <v>2</v>
      </c>
      <c r="E20" s="109">
        <f>SUM(D20:D23)</f>
        <v>8</v>
      </c>
      <c r="F20" s="79" t="s">
        <v>45</v>
      </c>
      <c r="G20" s="80"/>
      <c r="H20" s="44">
        <v>2</v>
      </c>
      <c r="I20" s="79" t="s">
        <v>45</v>
      </c>
      <c r="J20" s="80"/>
      <c r="K20" s="44">
        <v>2</v>
      </c>
      <c r="L20" s="79" t="s">
        <v>45</v>
      </c>
      <c r="M20" s="80"/>
      <c r="N20" s="44">
        <v>2</v>
      </c>
    </row>
    <row r="21" spans="1:14" ht="26.25" customHeight="1" x14ac:dyDescent="0.2">
      <c r="A21" s="95"/>
      <c r="B21" s="104" t="s">
        <v>46</v>
      </c>
      <c r="C21" s="105"/>
      <c r="D21" s="12">
        <v>2</v>
      </c>
      <c r="E21" s="110"/>
      <c r="F21" s="79" t="s">
        <v>47</v>
      </c>
      <c r="G21" s="80"/>
      <c r="H21" s="44">
        <v>2</v>
      </c>
      <c r="I21" s="79" t="s">
        <v>47</v>
      </c>
      <c r="J21" s="80"/>
      <c r="K21" s="44">
        <v>2</v>
      </c>
      <c r="L21" s="79" t="s">
        <v>47</v>
      </c>
      <c r="M21" s="80"/>
      <c r="N21" s="44">
        <v>2</v>
      </c>
    </row>
    <row r="22" spans="1:14" ht="26.25" customHeight="1" x14ac:dyDescent="0.2">
      <c r="A22" s="95"/>
      <c r="B22" s="104" t="s">
        <v>48</v>
      </c>
      <c r="C22" s="105"/>
      <c r="D22" s="44">
        <v>2</v>
      </c>
      <c r="E22" s="110"/>
      <c r="F22" s="79" t="s">
        <v>48</v>
      </c>
      <c r="G22" s="80"/>
      <c r="H22" s="44">
        <v>2</v>
      </c>
      <c r="I22" s="79" t="s">
        <v>48</v>
      </c>
      <c r="J22" s="80"/>
      <c r="K22" s="44">
        <v>2</v>
      </c>
      <c r="L22" s="79" t="s">
        <v>48</v>
      </c>
      <c r="M22" s="80"/>
      <c r="N22" s="44">
        <v>2</v>
      </c>
    </row>
    <row r="23" spans="1:14" ht="26.25" customHeight="1" x14ac:dyDescent="0.2">
      <c r="A23" s="95"/>
      <c r="B23" s="104" t="s">
        <v>49</v>
      </c>
      <c r="C23" s="105"/>
      <c r="D23" s="12">
        <v>2</v>
      </c>
      <c r="E23" s="111"/>
      <c r="F23" s="79" t="s">
        <v>49</v>
      </c>
      <c r="G23" s="80"/>
      <c r="H23" s="44">
        <v>2</v>
      </c>
      <c r="I23" s="79" t="s">
        <v>49</v>
      </c>
      <c r="J23" s="80"/>
      <c r="K23" s="44">
        <v>2</v>
      </c>
      <c r="L23" s="79" t="s">
        <v>49</v>
      </c>
      <c r="M23" s="80"/>
      <c r="N23" s="44">
        <v>2</v>
      </c>
    </row>
    <row r="24" spans="1:14" ht="15.75" customHeight="1" x14ac:dyDescent="0.2">
      <c r="A24" s="81" t="s">
        <v>50</v>
      </c>
      <c r="B24" s="96"/>
      <c r="C24" s="96"/>
      <c r="D24" s="82"/>
      <c r="E24" s="7">
        <f>E8+E12+E15+E20</f>
        <v>100</v>
      </c>
      <c r="F24" s="81" t="s">
        <v>51</v>
      </c>
      <c r="G24" s="82"/>
      <c r="H24" s="7">
        <f>+H7+H11+H14+H19</f>
        <v>81</v>
      </c>
      <c r="I24" s="81" t="s">
        <v>51</v>
      </c>
      <c r="J24" s="82"/>
      <c r="K24" s="7">
        <f>+K7+K11+K14+K19</f>
        <v>96</v>
      </c>
      <c r="L24" s="81" t="s">
        <v>51</v>
      </c>
      <c r="M24" s="82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14" t="s">
        <v>0</v>
      </c>
      <c r="B1" s="114"/>
      <c r="C1" s="114"/>
      <c r="D1" s="114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23" t="s">
        <v>2</v>
      </c>
      <c r="C3" s="123"/>
      <c r="D3" s="123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23" t="s">
        <v>52</v>
      </c>
      <c r="C4" s="123"/>
      <c r="D4" s="123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4"/>
      <c r="F6" s="124"/>
      <c r="G6" s="124"/>
      <c r="H6" s="124"/>
      <c r="I6" s="124"/>
      <c r="J6" s="12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28" t="s">
        <v>54</v>
      </c>
      <c r="D7" s="129"/>
      <c r="E7" s="125" t="s">
        <v>55</v>
      </c>
      <c r="F7" s="125"/>
      <c r="G7" s="125" t="s">
        <v>56</v>
      </c>
      <c r="H7" s="125"/>
      <c r="I7" s="125" t="s">
        <v>57</v>
      </c>
      <c r="J7" s="125"/>
    </row>
    <row r="8" spans="1:14" x14ac:dyDescent="0.2">
      <c r="A8" s="112"/>
      <c r="B8" s="113" t="s">
        <v>58</v>
      </c>
      <c r="C8" s="112" t="s">
        <v>59</v>
      </c>
      <c r="D8" s="112"/>
      <c r="E8" s="126" t="s">
        <v>60</v>
      </c>
      <c r="F8" s="127" t="s">
        <v>16</v>
      </c>
      <c r="G8" s="126" t="s">
        <v>61</v>
      </c>
      <c r="H8" s="127" t="s">
        <v>16</v>
      </c>
      <c r="I8" s="126" t="s">
        <v>62</v>
      </c>
      <c r="J8" s="127" t="s">
        <v>16</v>
      </c>
    </row>
    <row r="9" spans="1:14" x14ac:dyDescent="0.2">
      <c r="A9" s="112"/>
      <c r="B9" s="113"/>
      <c r="C9" s="45" t="s">
        <v>63</v>
      </c>
      <c r="D9" s="45" t="s">
        <v>64</v>
      </c>
      <c r="E9" s="126"/>
      <c r="F9" s="127"/>
      <c r="G9" s="126"/>
      <c r="H9" s="127"/>
      <c r="I9" s="126"/>
      <c r="J9" s="127"/>
    </row>
    <row r="10" spans="1:14" x14ac:dyDescent="0.2">
      <c r="A10" s="112"/>
      <c r="B10" s="20" t="s">
        <v>65</v>
      </c>
      <c r="C10" s="112"/>
      <c r="D10" s="112"/>
      <c r="E10" s="37"/>
      <c r="F10" s="38"/>
      <c r="G10" s="37"/>
      <c r="H10" s="38"/>
      <c r="I10" s="37"/>
      <c r="J10" s="38"/>
    </row>
    <row r="11" spans="1:14" ht="57.75" customHeight="1" x14ac:dyDescent="0.2">
      <c r="A11" s="112"/>
      <c r="B11" s="20" t="s">
        <v>66</v>
      </c>
      <c r="C11" s="112" t="s">
        <v>67</v>
      </c>
      <c r="D11" s="11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12"/>
      <c r="B12" s="20" t="s">
        <v>71</v>
      </c>
      <c r="C12" s="112" t="s">
        <v>72</v>
      </c>
      <c r="D12" s="11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12"/>
      <c r="B13" s="20" t="s">
        <v>75</v>
      </c>
      <c r="C13" s="112" t="s">
        <v>76</v>
      </c>
      <c r="D13" s="11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15" t="s">
        <v>80</v>
      </c>
      <c r="D14" s="115"/>
      <c r="E14" s="40"/>
      <c r="F14" s="39"/>
      <c r="G14" s="40"/>
      <c r="H14" s="39"/>
      <c r="I14" s="40"/>
      <c r="J14" s="39"/>
    </row>
    <row r="15" spans="1:14" x14ac:dyDescent="0.2">
      <c r="A15" s="120"/>
      <c r="B15" s="23" t="s">
        <v>81</v>
      </c>
      <c r="C15" s="112" t="s">
        <v>59</v>
      </c>
      <c r="D15" s="112"/>
      <c r="E15" s="130" t="s">
        <v>82</v>
      </c>
      <c r="F15" s="127" t="s">
        <v>16</v>
      </c>
      <c r="G15" s="130" t="s">
        <v>83</v>
      </c>
      <c r="H15" s="127" t="s">
        <v>16</v>
      </c>
      <c r="I15" s="130" t="s">
        <v>84</v>
      </c>
      <c r="J15" s="127" t="s">
        <v>16</v>
      </c>
    </row>
    <row r="16" spans="1:14" x14ac:dyDescent="0.2">
      <c r="A16" s="121"/>
      <c r="B16" s="24" t="s">
        <v>85</v>
      </c>
      <c r="C16" s="112" t="s">
        <v>63</v>
      </c>
      <c r="D16" s="112"/>
      <c r="E16" s="127"/>
      <c r="F16" s="127"/>
      <c r="G16" s="127"/>
      <c r="H16" s="127"/>
      <c r="I16" s="127"/>
      <c r="J16" s="127"/>
    </row>
    <row r="17" spans="1:10" x14ac:dyDescent="0.2">
      <c r="A17" s="121"/>
      <c r="B17" s="25"/>
      <c r="C17" s="112" t="s">
        <v>86</v>
      </c>
      <c r="D17" s="112"/>
      <c r="E17" s="127"/>
      <c r="F17" s="131">
        <v>10</v>
      </c>
      <c r="G17" s="127"/>
      <c r="H17" s="131">
        <v>10</v>
      </c>
      <c r="I17" s="127"/>
      <c r="J17" s="131">
        <v>10</v>
      </c>
    </row>
    <row r="18" spans="1:10" x14ac:dyDescent="0.2">
      <c r="A18" s="122"/>
      <c r="B18" s="26" t="s">
        <v>87</v>
      </c>
      <c r="C18" s="112"/>
      <c r="D18" s="112"/>
      <c r="E18" s="127"/>
      <c r="F18" s="131"/>
      <c r="G18" s="127"/>
      <c r="H18" s="131"/>
      <c r="I18" s="127"/>
      <c r="J18" s="131"/>
    </row>
    <row r="19" spans="1:10" x14ac:dyDescent="0.2">
      <c r="A19" s="121"/>
      <c r="B19" s="23" t="s">
        <v>88</v>
      </c>
      <c r="C19" s="112" t="s">
        <v>59</v>
      </c>
      <c r="D19" s="112"/>
      <c r="E19" s="132" t="s">
        <v>89</v>
      </c>
      <c r="F19" s="127" t="s">
        <v>16</v>
      </c>
      <c r="G19" s="132" t="s">
        <v>90</v>
      </c>
      <c r="H19" s="127" t="s">
        <v>16</v>
      </c>
      <c r="I19" s="132" t="s">
        <v>91</v>
      </c>
      <c r="J19" s="127" t="s">
        <v>16</v>
      </c>
    </row>
    <row r="20" spans="1:10" ht="25.5" x14ac:dyDescent="0.2">
      <c r="A20" s="121"/>
      <c r="B20" s="24" t="s">
        <v>92</v>
      </c>
      <c r="C20" s="112"/>
      <c r="D20" s="112"/>
      <c r="E20" s="126"/>
      <c r="F20" s="127"/>
      <c r="G20" s="126"/>
      <c r="H20" s="127"/>
      <c r="I20" s="126"/>
      <c r="J20" s="127"/>
    </row>
    <row r="21" spans="1:10" x14ac:dyDescent="0.2">
      <c r="A21" s="121"/>
      <c r="B21" s="24"/>
      <c r="C21" s="45" t="s">
        <v>63</v>
      </c>
      <c r="D21" s="45" t="s">
        <v>64</v>
      </c>
      <c r="E21" s="126"/>
      <c r="F21" s="131">
        <v>60</v>
      </c>
      <c r="G21" s="126"/>
      <c r="H21" s="131">
        <v>40</v>
      </c>
      <c r="I21" s="126"/>
      <c r="J21" s="131">
        <v>60</v>
      </c>
    </row>
    <row r="22" spans="1:10" x14ac:dyDescent="0.2">
      <c r="A22" s="121"/>
      <c r="B22" s="24" t="s">
        <v>93</v>
      </c>
      <c r="C22" s="112" t="s">
        <v>94</v>
      </c>
      <c r="D22" s="112"/>
      <c r="E22" s="126"/>
      <c r="F22" s="131"/>
      <c r="G22" s="126"/>
      <c r="H22" s="131"/>
      <c r="I22" s="126"/>
      <c r="J22" s="131"/>
    </row>
    <row r="23" spans="1:10" x14ac:dyDescent="0.2">
      <c r="A23" s="121"/>
      <c r="B23" s="24" t="s">
        <v>95</v>
      </c>
      <c r="C23" s="112"/>
      <c r="D23" s="112"/>
      <c r="E23" s="126"/>
      <c r="F23" s="131"/>
      <c r="G23" s="126"/>
      <c r="H23" s="131"/>
      <c r="I23" s="126"/>
      <c r="J23" s="131"/>
    </row>
    <row r="24" spans="1:10" x14ac:dyDescent="0.2">
      <c r="A24" s="121"/>
      <c r="B24" s="24" t="s">
        <v>96</v>
      </c>
      <c r="C24" s="112"/>
      <c r="D24" s="112"/>
      <c r="E24" s="126"/>
      <c r="F24" s="131"/>
      <c r="G24" s="126"/>
      <c r="H24" s="131"/>
      <c r="I24" s="126"/>
      <c r="J24" s="131"/>
    </row>
    <row r="25" spans="1:10" x14ac:dyDescent="0.2">
      <c r="A25" s="122"/>
      <c r="B25" s="27" t="s">
        <v>97</v>
      </c>
      <c r="C25" s="112"/>
      <c r="D25" s="112"/>
      <c r="E25" s="126"/>
      <c r="F25" s="131"/>
      <c r="G25" s="126"/>
      <c r="H25" s="131"/>
      <c r="I25" s="126"/>
      <c r="J25" s="131"/>
    </row>
    <row r="26" spans="1:10" ht="24" customHeight="1" x14ac:dyDescent="0.2">
      <c r="A26" s="47">
        <v>3</v>
      </c>
      <c r="B26" s="19" t="s">
        <v>98</v>
      </c>
      <c r="C26" s="115" t="s">
        <v>99</v>
      </c>
      <c r="D26" s="115"/>
      <c r="E26" s="133"/>
      <c r="F26" s="39"/>
      <c r="G26" s="133"/>
      <c r="H26" s="39"/>
      <c r="I26" s="133"/>
      <c r="J26" s="39"/>
    </row>
    <row r="27" spans="1:10" x14ac:dyDescent="0.2">
      <c r="A27" s="116"/>
      <c r="B27" s="21" t="s">
        <v>45</v>
      </c>
      <c r="C27" s="119">
        <v>3</v>
      </c>
      <c r="D27" s="119"/>
      <c r="E27" s="134"/>
      <c r="F27" s="39">
        <v>3</v>
      </c>
      <c r="G27" s="134"/>
      <c r="H27" s="39">
        <v>3</v>
      </c>
      <c r="I27" s="134"/>
      <c r="J27" s="39">
        <v>3</v>
      </c>
    </row>
    <row r="28" spans="1:10" x14ac:dyDescent="0.2">
      <c r="A28" s="117"/>
      <c r="B28" s="21" t="s">
        <v>47</v>
      </c>
      <c r="C28" s="119">
        <v>3</v>
      </c>
      <c r="D28" s="119"/>
      <c r="E28" s="134"/>
      <c r="F28" s="39">
        <v>3</v>
      </c>
      <c r="G28" s="134"/>
      <c r="H28" s="39">
        <v>3</v>
      </c>
      <c r="I28" s="134"/>
      <c r="J28" s="39">
        <v>3</v>
      </c>
    </row>
    <row r="29" spans="1:10" x14ac:dyDescent="0.2">
      <c r="A29" s="117"/>
      <c r="B29" s="21" t="s">
        <v>48</v>
      </c>
      <c r="C29" s="119">
        <v>2</v>
      </c>
      <c r="D29" s="119"/>
      <c r="E29" s="134"/>
      <c r="F29" s="39">
        <v>2</v>
      </c>
      <c r="G29" s="134"/>
      <c r="H29" s="39">
        <v>2</v>
      </c>
      <c r="I29" s="134"/>
      <c r="J29" s="39">
        <v>2</v>
      </c>
    </row>
    <row r="30" spans="1:10" x14ac:dyDescent="0.2">
      <c r="A30" s="118"/>
      <c r="B30" s="21" t="s">
        <v>49</v>
      </c>
      <c r="C30" s="119">
        <v>2</v>
      </c>
      <c r="D30" s="119"/>
      <c r="E30" s="134"/>
      <c r="F30" s="41">
        <v>2</v>
      </c>
      <c r="G30" s="134"/>
      <c r="H30" s="41">
        <v>2</v>
      </c>
      <c r="I30" s="134"/>
      <c r="J30" s="41">
        <v>2</v>
      </c>
    </row>
    <row r="31" spans="1:10" x14ac:dyDescent="0.2">
      <c r="A31" s="135" t="s">
        <v>100</v>
      </c>
      <c r="B31" s="136"/>
      <c r="C31" s="115">
        <v>100</v>
      </c>
      <c r="D31" s="115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14" t="s">
        <v>0</v>
      </c>
      <c r="B1" s="114"/>
      <c r="C1" s="114"/>
      <c r="D1" s="114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23" t="s">
        <v>2</v>
      </c>
      <c r="C3" s="123"/>
      <c r="D3" s="123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23" t="s">
        <v>52</v>
      </c>
      <c r="C4" s="123"/>
      <c r="D4" s="123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4"/>
      <c r="F6" s="124"/>
      <c r="G6" s="124"/>
      <c r="H6" s="124"/>
      <c r="I6" s="124"/>
      <c r="J6" s="12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28" t="s">
        <v>54</v>
      </c>
      <c r="D7" s="129"/>
      <c r="E7" s="125" t="s">
        <v>55</v>
      </c>
      <c r="F7" s="125"/>
      <c r="G7" s="125" t="s">
        <v>56</v>
      </c>
      <c r="H7" s="125"/>
      <c r="I7" s="125" t="s">
        <v>57</v>
      </c>
      <c r="J7" s="125"/>
    </row>
    <row r="8" spans="1:14" x14ac:dyDescent="0.2">
      <c r="A8" s="112"/>
      <c r="B8" s="113" t="s">
        <v>58</v>
      </c>
      <c r="C8" s="112" t="s">
        <v>59</v>
      </c>
      <c r="D8" s="112"/>
      <c r="E8" s="126" t="s">
        <v>60</v>
      </c>
      <c r="F8" s="127" t="s">
        <v>16</v>
      </c>
      <c r="G8" s="126" t="s">
        <v>61</v>
      </c>
      <c r="H8" s="127" t="s">
        <v>16</v>
      </c>
      <c r="I8" s="126" t="s">
        <v>62</v>
      </c>
      <c r="J8" s="127" t="s">
        <v>16</v>
      </c>
    </row>
    <row r="9" spans="1:14" x14ac:dyDescent="0.2">
      <c r="A9" s="112"/>
      <c r="B9" s="113"/>
      <c r="C9" s="45" t="s">
        <v>63</v>
      </c>
      <c r="D9" s="45" t="s">
        <v>64</v>
      </c>
      <c r="E9" s="126"/>
      <c r="F9" s="127"/>
      <c r="G9" s="126"/>
      <c r="H9" s="127"/>
      <c r="I9" s="126"/>
      <c r="J9" s="127"/>
    </row>
    <row r="10" spans="1:14" x14ac:dyDescent="0.2">
      <c r="A10" s="112"/>
      <c r="B10" s="20" t="s">
        <v>65</v>
      </c>
      <c r="C10" s="112"/>
      <c r="D10" s="112"/>
      <c r="E10" s="37"/>
      <c r="F10" s="38"/>
      <c r="G10" s="37"/>
      <c r="H10" s="38"/>
      <c r="I10" s="37"/>
      <c r="J10" s="38"/>
    </row>
    <row r="11" spans="1:14" ht="57.75" customHeight="1" x14ac:dyDescent="0.2">
      <c r="A11" s="112"/>
      <c r="B11" s="20" t="s">
        <v>66</v>
      </c>
      <c r="C11" s="112" t="s">
        <v>67</v>
      </c>
      <c r="D11" s="11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12"/>
      <c r="B12" s="20" t="s">
        <v>71</v>
      </c>
      <c r="C12" s="112" t="s">
        <v>72</v>
      </c>
      <c r="D12" s="11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12"/>
      <c r="B13" s="20" t="s">
        <v>75</v>
      </c>
      <c r="C13" s="112" t="s">
        <v>76</v>
      </c>
      <c r="D13" s="11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15" t="s">
        <v>80</v>
      </c>
      <c r="D14" s="115"/>
      <c r="E14" s="40"/>
      <c r="F14" s="39"/>
      <c r="G14" s="40"/>
      <c r="H14" s="39"/>
      <c r="I14" s="40"/>
      <c r="J14" s="39"/>
    </row>
    <row r="15" spans="1:14" x14ac:dyDescent="0.2">
      <c r="A15" s="120"/>
      <c r="B15" s="23" t="s">
        <v>81</v>
      </c>
      <c r="C15" s="112" t="s">
        <v>59</v>
      </c>
      <c r="D15" s="112"/>
      <c r="E15" s="130" t="s">
        <v>82</v>
      </c>
      <c r="F15" s="127" t="s">
        <v>16</v>
      </c>
      <c r="G15" s="130" t="s">
        <v>83</v>
      </c>
      <c r="H15" s="127" t="s">
        <v>16</v>
      </c>
      <c r="I15" s="130" t="s">
        <v>84</v>
      </c>
      <c r="J15" s="127" t="s">
        <v>16</v>
      </c>
    </row>
    <row r="16" spans="1:14" x14ac:dyDescent="0.2">
      <c r="A16" s="121"/>
      <c r="B16" s="24" t="s">
        <v>85</v>
      </c>
      <c r="C16" s="112" t="s">
        <v>63</v>
      </c>
      <c r="D16" s="112"/>
      <c r="E16" s="127"/>
      <c r="F16" s="127"/>
      <c r="G16" s="127"/>
      <c r="H16" s="127"/>
      <c r="I16" s="127"/>
      <c r="J16" s="127"/>
    </row>
    <row r="17" spans="1:10" x14ac:dyDescent="0.2">
      <c r="A17" s="121"/>
      <c r="B17" s="25"/>
      <c r="C17" s="112" t="s">
        <v>86</v>
      </c>
      <c r="D17" s="112"/>
      <c r="E17" s="127"/>
      <c r="F17" s="131">
        <v>10</v>
      </c>
      <c r="G17" s="127"/>
      <c r="H17" s="131">
        <v>10</v>
      </c>
      <c r="I17" s="127"/>
      <c r="J17" s="131">
        <v>10</v>
      </c>
    </row>
    <row r="18" spans="1:10" x14ac:dyDescent="0.2">
      <c r="A18" s="122"/>
      <c r="B18" s="26" t="s">
        <v>87</v>
      </c>
      <c r="C18" s="112"/>
      <c r="D18" s="112"/>
      <c r="E18" s="127"/>
      <c r="F18" s="131"/>
      <c r="G18" s="127"/>
      <c r="H18" s="131"/>
      <c r="I18" s="127"/>
      <c r="J18" s="131"/>
    </row>
    <row r="19" spans="1:10" x14ac:dyDescent="0.2">
      <c r="A19" s="121"/>
      <c r="B19" s="23" t="s">
        <v>88</v>
      </c>
      <c r="C19" s="112" t="s">
        <v>59</v>
      </c>
      <c r="D19" s="112"/>
      <c r="E19" s="132" t="s">
        <v>89</v>
      </c>
      <c r="F19" s="127" t="s">
        <v>16</v>
      </c>
      <c r="G19" s="132" t="s">
        <v>90</v>
      </c>
      <c r="H19" s="127" t="s">
        <v>16</v>
      </c>
      <c r="I19" s="132" t="s">
        <v>91</v>
      </c>
      <c r="J19" s="127" t="s">
        <v>16</v>
      </c>
    </row>
    <row r="20" spans="1:10" ht="25.5" x14ac:dyDescent="0.2">
      <c r="A20" s="121"/>
      <c r="B20" s="24" t="s">
        <v>92</v>
      </c>
      <c r="C20" s="112"/>
      <c r="D20" s="112"/>
      <c r="E20" s="126"/>
      <c r="F20" s="127"/>
      <c r="G20" s="126"/>
      <c r="H20" s="127"/>
      <c r="I20" s="126"/>
      <c r="J20" s="127"/>
    </row>
    <row r="21" spans="1:10" x14ac:dyDescent="0.2">
      <c r="A21" s="121"/>
      <c r="B21" s="24"/>
      <c r="C21" s="45" t="s">
        <v>63</v>
      </c>
      <c r="D21" s="45" t="s">
        <v>64</v>
      </c>
      <c r="E21" s="126"/>
      <c r="F21" s="131">
        <v>60</v>
      </c>
      <c r="G21" s="126"/>
      <c r="H21" s="131">
        <v>40</v>
      </c>
      <c r="I21" s="126"/>
      <c r="J21" s="131">
        <v>60</v>
      </c>
    </row>
    <row r="22" spans="1:10" x14ac:dyDescent="0.2">
      <c r="A22" s="121"/>
      <c r="B22" s="24" t="s">
        <v>93</v>
      </c>
      <c r="C22" s="112" t="s">
        <v>94</v>
      </c>
      <c r="D22" s="112"/>
      <c r="E22" s="126"/>
      <c r="F22" s="131"/>
      <c r="G22" s="126"/>
      <c r="H22" s="131"/>
      <c r="I22" s="126"/>
      <c r="J22" s="131"/>
    </row>
    <row r="23" spans="1:10" x14ac:dyDescent="0.2">
      <c r="A23" s="121"/>
      <c r="B23" s="24" t="s">
        <v>95</v>
      </c>
      <c r="C23" s="112"/>
      <c r="D23" s="112"/>
      <c r="E23" s="126"/>
      <c r="F23" s="131"/>
      <c r="G23" s="126"/>
      <c r="H23" s="131"/>
      <c r="I23" s="126"/>
      <c r="J23" s="131"/>
    </row>
    <row r="24" spans="1:10" x14ac:dyDescent="0.2">
      <c r="A24" s="121"/>
      <c r="B24" s="24" t="s">
        <v>96</v>
      </c>
      <c r="C24" s="112"/>
      <c r="D24" s="112"/>
      <c r="E24" s="126"/>
      <c r="F24" s="131"/>
      <c r="G24" s="126"/>
      <c r="H24" s="131"/>
      <c r="I24" s="126"/>
      <c r="J24" s="131"/>
    </row>
    <row r="25" spans="1:10" x14ac:dyDescent="0.2">
      <c r="A25" s="122"/>
      <c r="B25" s="27" t="s">
        <v>97</v>
      </c>
      <c r="C25" s="112"/>
      <c r="D25" s="112"/>
      <c r="E25" s="126"/>
      <c r="F25" s="131"/>
      <c r="G25" s="126"/>
      <c r="H25" s="131"/>
      <c r="I25" s="126"/>
      <c r="J25" s="131"/>
    </row>
    <row r="26" spans="1:10" ht="24" customHeight="1" x14ac:dyDescent="0.2">
      <c r="A26" s="47">
        <v>3</v>
      </c>
      <c r="B26" s="19" t="s">
        <v>98</v>
      </c>
      <c r="C26" s="115" t="s">
        <v>99</v>
      </c>
      <c r="D26" s="115"/>
      <c r="E26" s="133"/>
      <c r="F26" s="39"/>
      <c r="G26" s="133"/>
      <c r="H26" s="39"/>
      <c r="I26" s="133"/>
      <c r="J26" s="39"/>
    </row>
    <row r="27" spans="1:10" x14ac:dyDescent="0.2">
      <c r="A27" s="116"/>
      <c r="B27" s="21" t="s">
        <v>45</v>
      </c>
      <c r="C27" s="119">
        <v>3</v>
      </c>
      <c r="D27" s="119"/>
      <c r="E27" s="134"/>
      <c r="F27" s="39">
        <v>3</v>
      </c>
      <c r="G27" s="134"/>
      <c r="H27" s="39">
        <v>3</v>
      </c>
      <c r="I27" s="134"/>
      <c r="J27" s="39">
        <v>3</v>
      </c>
    </row>
    <row r="28" spans="1:10" x14ac:dyDescent="0.2">
      <c r="A28" s="117"/>
      <c r="B28" s="21" t="s">
        <v>47</v>
      </c>
      <c r="C28" s="119">
        <v>3</v>
      </c>
      <c r="D28" s="119"/>
      <c r="E28" s="134"/>
      <c r="F28" s="39">
        <v>3</v>
      </c>
      <c r="G28" s="134"/>
      <c r="H28" s="39">
        <v>3</v>
      </c>
      <c r="I28" s="134"/>
      <c r="J28" s="39">
        <v>3</v>
      </c>
    </row>
    <row r="29" spans="1:10" x14ac:dyDescent="0.2">
      <c r="A29" s="117"/>
      <c r="B29" s="21" t="s">
        <v>48</v>
      </c>
      <c r="C29" s="119">
        <v>2</v>
      </c>
      <c r="D29" s="119"/>
      <c r="E29" s="134"/>
      <c r="F29" s="39">
        <v>2</v>
      </c>
      <c r="G29" s="134"/>
      <c r="H29" s="39">
        <v>2</v>
      </c>
      <c r="I29" s="134"/>
      <c r="J29" s="39">
        <v>2</v>
      </c>
    </row>
    <row r="30" spans="1:10" x14ac:dyDescent="0.2">
      <c r="A30" s="118"/>
      <c r="B30" s="21" t="s">
        <v>49</v>
      </c>
      <c r="C30" s="119">
        <v>2</v>
      </c>
      <c r="D30" s="119"/>
      <c r="E30" s="134"/>
      <c r="F30" s="41">
        <v>2</v>
      </c>
      <c r="G30" s="134"/>
      <c r="H30" s="41">
        <v>2</v>
      </c>
      <c r="I30" s="134"/>
      <c r="J30" s="41">
        <v>2</v>
      </c>
    </row>
    <row r="31" spans="1:10" x14ac:dyDescent="0.2">
      <c r="A31" s="135" t="s">
        <v>100</v>
      </c>
      <c r="B31" s="136"/>
      <c r="C31" s="115">
        <v>100</v>
      </c>
      <c r="D31" s="115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6"/>
  <sheetViews>
    <sheetView tabSelected="1" view="pageBreakPreview" topLeftCell="B40" zoomScale="85" zoomScaleNormal="100" zoomScaleSheetLayoutView="85" workbookViewId="0">
      <selection activeCell="E47" sqref="E47:F4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42578125" customWidth="1"/>
    <col min="4" max="4" width="26.7109375" customWidth="1"/>
    <col min="5" max="5" width="2.7109375" customWidth="1"/>
    <col min="6" max="6" width="16" customWidth="1"/>
    <col min="7" max="7" width="47.570312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68" t="s">
        <v>147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70"/>
    </row>
    <row r="3" spans="3:14" ht="3.75" customHeight="1" thickBot="1" x14ac:dyDescent="0.3"/>
    <row r="4" spans="3:14" ht="24.75" customHeight="1" x14ac:dyDescent="0.25">
      <c r="C4" s="171" t="s">
        <v>112</v>
      </c>
      <c r="D4" s="172"/>
      <c r="E4" s="205" t="s">
        <v>115</v>
      </c>
      <c r="F4" s="177" t="s">
        <v>129</v>
      </c>
      <c r="G4" s="177"/>
      <c r="H4" s="177"/>
      <c r="I4" s="177"/>
      <c r="J4" s="177"/>
      <c r="K4" s="177"/>
      <c r="L4" s="177"/>
      <c r="M4" s="177"/>
      <c r="N4" s="178"/>
    </row>
    <row r="5" spans="3:14" ht="24.75" customHeight="1" x14ac:dyDescent="0.25">
      <c r="C5" s="175" t="s">
        <v>113</v>
      </c>
      <c r="D5" s="176"/>
      <c r="E5" s="206" t="s">
        <v>115</v>
      </c>
      <c r="F5" s="179" t="s">
        <v>130</v>
      </c>
      <c r="G5" s="179"/>
      <c r="H5" s="179"/>
      <c r="I5" s="179"/>
      <c r="J5" s="179"/>
      <c r="K5" s="179"/>
      <c r="L5" s="179"/>
      <c r="M5" s="179"/>
      <c r="N5" s="180"/>
    </row>
    <row r="6" spans="3:14" ht="37.5" customHeight="1" thickBot="1" x14ac:dyDescent="0.3">
      <c r="C6" s="173" t="s">
        <v>133</v>
      </c>
      <c r="D6" s="174"/>
      <c r="E6" s="207" t="s">
        <v>115</v>
      </c>
      <c r="F6" s="181" t="s">
        <v>149</v>
      </c>
      <c r="G6" s="181"/>
      <c r="H6" s="181"/>
      <c r="I6" s="181"/>
      <c r="J6" s="181"/>
      <c r="K6" s="181"/>
      <c r="L6" s="181"/>
      <c r="M6" s="181"/>
      <c r="N6" s="182"/>
    </row>
    <row r="7" spans="3:14" ht="34.5" customHeight="1" thickBot="1" x14ac:dyDescent="0.3">
      <c r="C7" s="186" t="s">
        <v>140</v>
      </c>
      <c r="D7" s="187"/>
      <c r="E7" s="207" t="s">
        <v>115</v>
      </c>
      <c r="F7" s="181" t="s">
        <v>148</v>
      </c>
      <c r="G7" s="181"/>
      <c r="H7" s="181"/>
      <c r="I7" s="181"/>
      <c r="J7" s="181"/>
      <c r="K7" s="181"/>
      <c r="L7" s="181"/>
      <c r="M7" s="181"/>
      <c r="N7" s="182"/>
    </row>
    <row r="8" spans="3:14" ht="7.5" customHeight="1" thickBot="1" x14ac:dyDescent="0.3"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</row>
    <row r="9" spans="3:14" ht="24" customHeight="1" thickBot="1" x14ac:dyDescent="0.3">
      <c r="C9" s="192" t="s">
        <v>123</v>
      </c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</row>
    <row r="10" spans="3:14" ht="22.5" customHeight="1" x14ac:dyDescent="0.25">
      <c r="C10" s="171" t="s">
        <v>107</v>
      </c>
      <c r="D10" s="172"/>
      <c r="E10" s="58" t="s">
        <v>115</v>
      </c>
      <c r="F10" s="189"/>
      <c r="G10" s="189"/>
      <c r="H10" s="189"/>
      <c r="I10" s="189"/>
      <c r="J10" s="189"/>
      <c r="K10" s="189"/>
      <c r="L10" s="189"/>
      <c r="M10" s="189"/>
      <c r="N10" s="190"/>
    </row>
    <row r="11" spans="3:14" ht="22.5" customHeight="1" thickBot="1" x14ac:dyDescent="0.3">
      <c r="C11" s="140" t="s">
        <v>108</v>
      </c>
      <c r="D11" s="141"/>
      <c r="E11" s="59" t="s">
        <v>115</v>
      </c>
      <c r="F11" s="137" t="s">
        <v>141</v>
      </c>
      <c r="G11" s="137"/>
      <c r="H11" s="188"/>
      <c r="I11" s="188"/>
      <c r="J11" s="137"/>
      <c r="K11" s="137"/>
      <c r="L11" s="137"/>
      <c r="M11" s="137"/>
      <c r="N11" s="139"/>
    </row>
    <row r="12" spans="3:14" ht="22.5" customHeight="1" x14ac:dyDescent="0.25">
      <c r="C12" s="140" t="s">
        <v>109</v>
      </c>
      <c r="D12" s="141"/>
      <c r="E12" s="59" t="s">
        <v>115</v>
      </c>
      <c r="F12" s="158"/>
      <c r="G12" s="158"/>
      <c r="H12" s="161" t="s">
        <v>136</v>
      </c>
      <c r="I12" s="162"/>
      <c r="J12" s="154"/>
      <c r="K12" s="154"/>
      <c r="L12" s="154"/>
      <c r="M12" s="154"/>
      <c r="N12" s="155"/>
    </row>
    <row r="13" spans="3:14" ht="22.5" customHeight="1" x14ac:dyDescent="0.25">
      <c r="C13" s="140" t="s">
        <v>126</v>
      </c>
      <c r="D13" s="141"/>
      <c r="E13" s="59" t="s">
        <v>115</v>
      </c>
      <c r="F13" s="154"/>
      <c r="G13" s="154"/>
      <c r="H13" s="159" t="s">
        <v>150</v>
      </c>
      <c r="I13" s="160"/>
      <c r="J13" s="154"/>
      <c r="K13" s="154"/>
      <c r="L13" s="154"/>
      <c r="M13" s="154"/>
      <c r="N13" s="155"/>
    </row>
    <row r="14" spans="3:14" ht="33" customHeight="1" thickBot="1" x14ac:dyDescent="0.3">
      <c r="C14" s="140" t="s">
        <v>110</v>
      </c>
      <c r="D14" s="141"/>
      <c r="E14" s="59" t="s">
        <v>115</v>
      </c>
      <c r="F14" s="158"/>
      <c r="G14" s="158"/>
      <c r="H14" s="156" t="s">
        <v>151</v>
      </c>
      <c r="I14" s="157"/>
      <c r="J14" s="154"/>
      <c r="K14" s="154"/>
      <c r="L14" s="154"/>
      <c r="M14" s="154"/>
      <c r="N14" s="155"/>
    </row>
    <row r="15" spans="3:14" ht="22.5" customHeight="1" x14ac:dyDescent="0.25">
      <c r="C15" s="140" t="s">
        <v>111</v>
      </c>
      <c r="D15" s="141"/>
      <c r="E15" s="59" t="s">
        <v>115</v>
      </c>
      <c r="F15" s="137"/>
      <c r="G15" s="137"/>
      <c r="H15" s="138"/>
      <c r="I15" s="138"/>
      <c r="J15" s="137"/>
      <c r="K15" s="137"/>
      <c r="L15" s="137"/>
      <c r="M15" s="137"/>
      <c r="N15" s="139"/>
    </row>
    <row r="16" spans="3:14" ht="22.5" customHeight="1" x14ac:dyDescent="0.25">
      <c r="C16" s="140" t="s">
        <v>137</v>
      </c>
      <c r="D16" s="141"/>
      <c r="E16" s="59" t="s">
        <v>115</v>
      </c>
      <c r="F16" s="163"/>
      <c r="G16" s="137"/>
      <c r="H16" s="137"/>
      <c r="I16" s="137"/>
      <c r="J16" s="137"/>
      <c r="K16" s="137"/>
      <c r="L16" s="137"/>
      <c r="M16" s="137"/>
      <c r="N16" s="139"/>
    </row>
    <row r="17" spans="3:14" ht="22.5" customHeight="1" thickBot="1" x14ac:dyDescent="0.3">
      <c r="C17" s="186" t="s">
        <v>106</v>
      </c>
      <c r="D17" s="187"/>
      <c r="E17" s="60" t="s">
        <v>115</v>
      </c>
      <c r="F17" s="164"/>
      <c r="G17" s="164"/>
      <c r="H17" s="164"/>
      <c r="I17" s="164"/>
      <c r="J17" s="164"/>
      <c r="K17" s="164"/>
      <c r="L17" s="164"/>
      <c r="M17" s="164"/>
      <c r="N17" s="165"/>
    </row>
    <row r="18" spans="3:14" ht="7.5" customHeight="1" x14ac:dyDescent="0.25"/>
    <row r="19" spans="3:14" ht="7.5" customHeight="1" thickBot="1" x14ac:dyDescent="0.3"/>
    <row r="20" spans="3:14" ht="28.5" customHeight="1" x14ac:dyDescent="0.25">
      <c r="C20" s="217">
        <v>1</v>
      </c>
      <c r="D20" s="218" t="s">
        <v>142</v>
      </c>
      <c r="E20" s="218"/>
      <c r="F20" s="218"/>
      <c r="G20" s="218"/>
      <c r="H20" s="218"/>
      <c r="I20" s="218"/>
      <c r="J20" s="218"/>
      <c r="K20" s="218"/>
      <c r="L20" s="218"/>
      <c r="M20" s="218"/>
      <c r="N20" s="219"/>
    </row>
    <row r="21" spans="3:14" ht="34.5" customHeight="1" x14ac:dyDescent="0.25">
      <c r="C21" s="220" t="s">
        <v>114</v>
      </c>
      <c r="D21" s="208"/>
      <c r="E21" s="227" t="s">
        <v>134</v>
      </c>
      <c r="F21" s="228"/>
      <c r="G21" s="229"/>
      <c r="H21" s="210" t="s">
        <v>127</v>
      </c>
      <c r="I21" s="210"/>
      <c r="J21" s="210"/>
      <c r="K21" s="210"/>
      <c r="L21" s="210" t="s">
        <v>128</v>
      </c>
      <c r="M21" s="210"/>
      <c r="N21" s="221"/>
    </row>
    <row r="22" spans="3:14" ht="71.25" customHeight="1" x14ac:dyDescent="0.25">
      <c r="C22" s="152" t="s">
        <v>154</v>
      </c>
      <c r="D22" s="153"/>
      <c r="E22" s="211" t="s">
        <v>116</v>
      </c>
      <c r="F22" s="212"/>
      <c r="G22" s="212"/>
      <c r="H22" s="212"/>
      <c r="I22" s="212"/>
      <c r="J22" s="212"/>
      <c r="K22" s="212"/>
      <c r="L22" s="68"/>
      <c r="M22" s="68"/>
      <c r="N22" s="66"/>
    </row>
    <row r="23" spans="3:14" ht="34.5" customHeight="1" x14ac:dyDescent="0.25">
      <c r="C23" s="152" t="s">
        <v>155</v>
      </c>
      <c r="D23" s="153"/>
      <c r="E23" s="209" t="s">
        <v>135</v>
      </c>
      <c r="F23" s="209"/>
      <c r="G23" s="209"/>
      <c r="H23" s="210" t="s">
        <v>127</v>
      </c>
      <c r="I23" s="210"/>
      <c r="J23" s="210"/>
      <c r="K23" s="213" t="s">
        <v>132</v>
      </c>
      <c r="L23" s="210" t="s">
        <v>128</v>
      </c>
      <c r="M23" s="210"/>
      <c r="N23" s="221"/>
    </row>
    <row r="24" spans="3:14" ht="16.5" x14ac:dyDescent="0.25">
      <c r="C24" s="152"/>
      <c r="D24" s="153"/>
      <c r="E24" s="211" t="s">
        <v>116</v>
      </c>
      <c r="F24" s="214"/>
      <c r="G24" s="214"/>
      <c r="H24" s="214"/>
      <c r="I24" s="214"/>
      <c r="J24" s="214"/>
      <c r="K24" s="215"/>
      <c r="L24" s="68"/>
      <c r="M24" s="68"/>
      <c r="N24" s="66"/>
    </row>
    <row r="25" spans="3:14" ht="16.5" x14ac:dyDescent="0.25">
      <c r="C25" s="152"/>
      <c r="D25" s="153"/>
      <c r="E25" s="211" t="s">
        <v>117</v>
      </c>
      <c r="F25" s="216"/>
      <c r="G25" s="214"/>
      <c r="H25" s="214"/>
      <c r="I25" s="214"/>
      <c r="J25" s="214"/>
      <c r="K25" s="215"/>
      <c r="L25" s="68"/>
      <c r="M25" s="68"/>
      <c r="N25" s="66"/>
    </row>
    <row r="26" spans="3:14" ht="16.5" x14ac:dyDescent="0.25">
      <c r="C26" s="152"/>
      <c r="D26" s="153"/>
      <c r="E26" s="211" t="s">
        <v>118</v>
      </c>
      <c r="F26" s="214"/>
      <c r="G26" s="214"/>
      <c r="H26" s="214"/>
      <c r="I26" s="214"/>
      <c r="J26" s="214"/>
      <c r="K26" s="215"/>
      <c r="L26" s="68"/>
      <c r="M26" s="68"/>
      <c r="N26" s="66"/>
    </row>
    <row r="27" spans="3:14" ht="16.5" x14ac:dyDescent="0.25">
      <c r="C27" s="152"/>
      <c r="D27" s="153"/>
      <c r="E27" s="211" t="s">
        <v>131</v>
      </c>
      <c r="F27" s="214"/>
      <c r="G27" s="214"/>
      <c r="H27" s="214"/>
      <c r="I27" s="214"/>
      <c r="J27" s="214"/>
      <c r="K27" s="215"/>
      <c r="L27" s="68"/>
      <c r="M27" s="68"/>
      <c r="N27" s="66"/>
    </row>
    <row r="28" spans="3:14" ht="16.5" x14ac:dyDescent="0.25">
      <c r="C28" s="152"/>
      <c r="D28" s="153"/>
      <c r="E28" s="211" t="s">
        <v>143</v>
      </c>
      <c r="F28" s="214"/>
      <c r="G28" s="214"/>
      <c r="H28" s="214"/>
      <c r="I28" s="214"/>
      <c r="J28" s="214"/>
      <c r="K28" s="215"/>
      <c r="L28" s="68"/>
      <c r="M28" s="68"/>
      <c r="N28" s="66"/>
    </row>
    <row r="29" spans="3:14" ht="16.5" x14ac:dyDescent="0.25">
      <c r="C29" s="152"/>
      <c r="D29" s="153"/>
      <c r="E29" s="211" t="s">
        <v>144</v>
      </c>
      <c r="F29" s="214"/>
      <c r="G29" s="214"/>
      <c r="H29" s="214"/>
      <c r="I29" s="214"/>
      <c r="J29" s="214"/>
      <c r="K29" s="215"/>
      <c r="L29" s="68"/>
      <c r="M29" s="68"/>
      <c r="N29" s="66"/>
    </row>
    <row r="30" spans="3:14" ht="16.5" x14ac:dyDescent="0.25">
      <c r="C30" s="152"/>
      <c r="D30" s="153"/>
      <c r="E30" s="211" t="s">
        <v>145</v>
      </c>
      <c r="F30" s="214"/>
      <c r="G30" s="214"/>
      <c r="H30" s="214"/>
      <c r="I30" s="214"/>
      <c r="J30" s="214"/>
      <c r="K30" s="215"/>
      <c r="L30" s="68"/>
      <c r="M30" s="68"/>
      <c r="N30" s="66"/>
    </row>
    <row r="31" spans="3:14" ht="17.25" thickBot="1" x14ac:dyDescent="0.3">
      <c r="C31" s="222"/>
      <c r="D31" s="223"/>
      <c r="E31" s="224" t="s">
        <v>146</v>
      </c>
      <c r="F31" s="225"/>
      <c r="G31" s="225"/>
      <c r="H31" s="225"/>
      <c r="I31" s="225"/>
      <c r="J31" s="225"/>
      <c r="K31" s="226"/>
      <c r="L31" s="70"/>
      <c r="M31" s="70"/>
      <c r="N31" s="71"/>
    </row>
    <row r="32" spans="3:14" ht="12" customHeight="1" thickBot="1" x14ac:dyDescent="0.3">
      <c r="D32" s="57"/>
      <c r="E32" s="57"/>
      <c r="H32" s="144"/>
      <c r="I32" s="144"/>
      <c r="J32" s="144"/>
      <c r="K32" s="69"/>
    </row>
    <row r="33" spans="3:14" s="50" customFormat="1" ht="48.75" customHeight="1" thickBot="1" x14ac:dyDescent="0.25">
      <c r="C33" s="72">
        <v>2</v>
      </c>
      <c r="D33" s="183" t="s">
        <v>152</v>
      </c>
      <c r="E33" s="183"/>
      <c r="F33" s="183"/>
      <c r="G33" s="184" t="s">
        <v>138</v>
      </c>
      <c r="H33" s="184"/>
      <c r="I33" s="184"/>
      <c r="J33" s="184"/>
      <c r="K33" s="184"/>
      <c r="L33" s="184"/>
      <c r="M33" s="184"/>
      <c r="N33" s="185"/>
    </row>
    <row r="34" spans="3:14" s="50" customFormat="1" ht="45" customHeight="1" thickBot="1" x14ac:dyDescent="0.25">
      <c r="C34" s="145" t="s">
        <v>139</v>
      </c>
      <c r="D34" s="146"/>
      <c r="E34" s="149" t="s">
        <v>156</v>
      </c>
      <c r="F34" s="150"/>
      <c r="G34" s="150"/>
      <c r="H34" s="150"/>
      <c r="I34" s="150"/>
      <c r="J34" s="150"/>
      <c r="K34" s="150"/>
      <c r="L34" s="150"/>
      <c r="M34" s="150"/>
      <c r="N34" s="151"/>
    </row>
    <row r="35" spans="3:14" ht="36.75" customHeight="1" x14ac:dyDescent="0.25">
      <c r="C35" s="76" t="s">
        <v>5</v>
      </c>
      <c r="D35" s="74" t="s">
        <v>102</v>
      </c>
      <c r="E35" s="147" t="s">
        <v>125</v>
      </c>
      <c r="F35" s="148"/>
      <c r="G35" s="73" t="s">
        <v>124</v>
      </c>
      <c r="H35" s="74" t="s">
        <v>104</v>
      </c>
      <c r="I35" s="74" t="s">
        <v>105</v>
      </c>
      <c r="J35" s="147" t="s">
        <v>119</v>
      </c>
      <c r="K35" s="148"/>
      <c r="L35" s="74" t="s">
        <v>120</v>
      </c>
      <c r="M35" s="74" t="s">
        <v>121</v>
      </c>
      <c r="N35" s="75" t="s">
        <v>122</v>
      </c>
    </row>
    <row r="36" spans="3:14" s="54" customFormat="1" ht="12.75" x14ac:dyDescent="0.25">
      <c r="C36" s="65">
        <v>1</v>
      </c>
      <c r="D36" s="56"/>
      <c r="E36" s="193"/>
      <c r="F36" s="194"/>
      <c r="G36" s="77"/>
      <c r="H36" s="53"/>
      <c r="I36" s="53"/>
      <c r="J36" s="142">
        <f>+I36-H36</f>
        <v>0</v>
      </c>
      <c r="K36" s="143"/>
      <c r="L36" s="61">
        <f>INT(J36/365)</f>
        <v>0</v>
      </c>
      <c r="M36" s="61">
        <f>INT(MOD(J36,365)/30)</f>
        <v>0</v>
      </c>
      <c r="N36" s="62" t="str">
        <f>+CONCATENATE(L36,"/",M36)</f>
        <v>0/0</v>
      </c>
    </row>
    <row r="37" spans="3:14" s="54" customFormat="1" ht="12.75" x14ac:dyDescent="0.25">
      <c r="C37" s="65">
        <v>2</v>
      </c>
      <c r="D37" s="56"/>
      <c r="E37" s="193"/>
      <c r="F37" s="194"/>
      <c r="G37" s="77"/>
      <c r="H37" s="53"/>
      <c r="I37" s="53"/>
      <c r="J37" s="142">
        <f>+I37-H37</f>
        <v>0</v>
      </c>
      <c r="K37" s="143"/>
      <c r="L37" s="61">
        <f>INT(J37/365)</f>
        <v>0</v>
      </c>
      <c r="M37" s="61">
        <f>INT(MOD(J37,365)/30)</f>
        <v>0</v>
      </c>
      <c r="N37" s="62" t="str">
        <f>+CONCATENATE(L37,"/",M37)</f>
        <v>0/0</v>
      </c>
    </row>
    <row r="38" spans="3:14" s="54" customFormat="1" ht="12.75" x14ac:dyDescent="0.25">
      <c r="C38" s="65">
        <v>3</v>
      </c>
      <c r="D38" s="78"/>
      <c r="E38" s="193"/>
      <c r="F38" s="194"/>
      <c r="G38" s="77"/>
      <c r="H38" s="53"/>
      <c r="I38" s="53"/>
      <c r="J38" s="142">
        <f>+I38-H38</f>
        <v>0</v>
      </c>
      <c r="K38" s="143"/>
      <c r="L38" s="61">
        <f>INT(J38/365)</f>
        <v>0</v>
      </c>
      <c r="M38" s="61">
        <f>INT(MOD(J38,365)/30)</f>
        <v>0</v>
      </c>
      <c r="N38" s="62" t="str">
        <f>+CONCATENATE(L38,"/",M38)</f>
        <v>0/0</v>
      </c>
    </row>
    <row r="39" spans="3:14" s="54" customFormat="1" ht="12.75" x14ac:dyDescent="0.25">
      <c r="C39" s="65">
        <v>4</v>
      </c>
      <c r="D39" s="78"/>
      <c r="E39" s="193"/>
      <c r="F39" s="194"/>
      <c r="G39" s="77"/>
      <c r="H39" s="55"/>
      <c r="I39" s="55"/>
      <c r="J39" s="142">
        <f>+I39-H39</f>
        <v>0</v>
      </c>
      <c r="K39" s="143"/>
      <c r="L39" s="61">
        <f t="shared" ref="L39:L40" si="0">INT(J39/365)</f>
        <v>0</v>
      </c>
      <c r="M39" s="61">
        <f t="shared" ref="M39:M40" si="1">INT(MOD(J39,365)/30)</f>
        <v>0</v>
      </c>
      <c r="N39" s="62" t="str">
        <f t="shared" ref="N39:N40" si="2">+CONCATENATE(L39,"/",M39)</f>
        <v>0/0</v>
      </c>
    </row>
    <row r="40" spans="3:14" s="54" customFormat="1" ht="12.75" x14ac:dyDescent="0.25">
      <c r="C40" s="65">
        <v>5</v>
      </c>
      <c r="D40" s="78"/>
      <c r="E40" s="193"/>
      <c r="F40" s="194"/>
      <c r="G40" s="77"/>
      <c r="H40" s="53"/>
      <c r="I40" s="53"/>
      <c r="J40" s="142">
        <f t="shared" ref="J40" si="3">+I40-H40</f>
        <v>0</v>
      </c>
      <c r="K40" s="143"/>
      <c r="L40" s="61">
        <f t="shared" si="0"/>
        <v>0</v>
      </c>
      <c r="M40" s="61">
        <f t="shared" si="1"/>
        <v>0</v>
      </c>
      <c r="N40" s="62" t="str">
        <f t="shared" si="2"/>
        <v>0/0</v>
      </c>
    </row>
    <row r="41" spans="3:14" s="54" customFormat="1" ht="12.75" x14ac:dyDescent="0.25">
      <c r="C41" s="65">
        <v>6</v>
      </c>
      <c r="D41" s="78"/>
      <c r="E41" s="193"/>
      <c r="F41" s="194"/>
      <c r="G41" s="77"/>
      <c r="H41" s="53"/>
      <c r="I41" s="53"/>
      <c r="J41" s="142">
        <f t="shared" ref="J41:J42" si="4">+I41-H41</f>
        <v>0</v>
      </c>
      <c r="K41" s="143"/>
      <c r="L41" s="61">
        <f t="shared" ref="L41:L42" si="5">INT(J41/365)</f>
        <v>0</v>
      </c>
      <c r="M41" s="61">
        <f t="shared" ref="M41:M42" si="6">INT(MOD(J41,365)/30)</f>
        <v>0</v>
      </c>
      <c r="N41" s="62" t="str">
        <f t="shared" ref="N41:N42" si="7">+CONCATENATE(L41,"/",M41)</f>
        <v>0/0</v>
      </c>
    </row>
    <row r="42" spans="3:14" s="54" customFormat="1" ht="13.5" thickBot="1" x14ac:dyDescent="0.3">
      <c r="C42" s="65">
        <v>7</v>
      </c>
      <c r="D42" s="78"/>
      <c r="E42" s="193"/>
      <c r="F42" s="194"/>
      <c r="G42" s="77"/>
      <c r="H42" s="53"/>
      <c r="I42" s="53"/>
      <c r="J42" s="142">
        <f t="shared" si="4"/>
        <v>0</v>
      </c>
      <c r="K42" s="143"/>
      <c r="L42" s="61">
        <f t="shared" si="5"/>
        <v>0</v>
      </c>
      <c r="M42" s="61">
        <f t="shared" si="6"/>
        <v>0</v>
      </c>
      <c r="N42" s="62" t="str">
        <f t="shared" si="7"/>
        <v>0/0</v>
      </c>
    </row>
    <row r="43" spans="3:14" s="50" customFormat="1" ht="15.75" customHeight="1" thickBot="1" x14ac:dyDescent="0.25">
      <c r="C43" s="202" t="s">
        <v>103</v>
      </c>
      <c r="D43" s="203"/>
      <c r="E43" s="203"/>
      <c r="F43" s="203"/>
      <c r="G43" s="203"/>
      <c r="H43" s="203"/>
      <c r="I43" s="204"/>
      <c r="J43" s="197">
        <f>+SUM(J36:J42)</f>
        <v>0</v>
      </c>
      <c r="K43" s="198"/>
      <c r="L43" s="63">
        <f>INT(J43/365)</f>
        <v>0</v>
      </c>
      <c r="M43" s="64">
        <f>INT(MOD(J43,365)/30)</f>
        <v>0</v>
      </c>
      <c r="N43" s="51" t="str">
        <f>+CONCATENATE(L43,"/",M43)</f>
        <v>0/0</v>
      </c>
    </row>
    <row r="44" spans="3:14" s="67" customFormat="1" ht="21" customHeight="1" thickBot="1" x14ac:dyDescent="0.3">
      <c r="J44" s="230"/>
      <c r="K44" s="231"/>
      <c r="L44" s="232" t="str">
        <f>+CONCATENATE(C43," - ",L43," años, ",M43," meses")</f>
        <v>Total - 0 años, 0 meses</v>
      </c>
      <c r="M44" s="231"/>
      <c r="N44" s="233"/>
    </row>
    <row r="45" spans="3:14" s="50" customFormat="1" ht="12" customHeight="1" thickBot="1" x14ac:dyDescent="0.25">
      <c r="L45" s="52"/>
    </row>
    <row r="46" spans="3:14" s="67" customFormat="1" ht="45" customHeight="1" thickBot="1" x14ac:dyDescent="0.3">
      <c r="C46" s="145" t="s">
        <v>153</v>
      </c>
      <c r="D46" s="146"/>
      <c r="E46" s="199" t="s">
        <v>157</v>
      </c>
      <c r="F46" s="200"/>
      <c r="G46" s="200"/>
      <c r="H46" s="200"/>
      <c r="I46" s="200"/>
      <c r="J46" s="200"/>
      <c r="K46" s="200"/>
      <c r="L46" s="200"/>
      <c r="M46" s="200"/>
      <c r="N46" s="201"/>
    </row>
    <row r="47" spans="3:14" ht="38.25" customHeight="1" x14ac:dyDescent="0.25">
      <c r="C47" s="76" t="s">
        <v>5</v>
      </c>
      <c r="D47" s="74" t="s">
        <v>102</v>
      </c>
      <c r="E47" s="147" t="s">
        <v>125</v>
      </c>
      <c r="F47" s="148"/>
      <c r="G47" s="73" t="s">
        <v>124</v>
      </c>
      <c r="H47" s="74" t="s">
        <v>104</v>
      </c>
      <c r="I47" s="74" t="s">
        <v>105</v>
      </c>
      <c r="J47" s="147" t="s">
        <v>119</v>
      </c>
      <c r="K47" s="148"/>
      <c r="L47" s="74" t="s">
        <v>120</v>
      </c>
      <c r="M47" s="74" t="s">
        <v>121</v>
      </c>
      <c r="N47" s="75" t="s">
        <v>122</v>
      </c>
    </row>
    <row r="48" spans="3:14" s="54" customFormat="1" ht="12.75" x14ac:dyDescent="0.25">
      <c r="C48" s="65">
        <v>1</v>
      </c>
      <c r="D48" s="56"/>
      <c r="E48" s="193"/>
      <c r="F48" s="194"/>
      <c r="G48" s="77"/>
      <c r="H48" s="53"/>
      <c r="I48" s="53"/>
      <c r="J48" s="142">
        <f>+I48-H48</f>
        <v>0</v>
      </c>
      <c r="K48" s="143"/>
      <c r="L48" s="61">
        <f>INT(J48/365)</f>
        <v>0</v>
      </c>
      <c r="M48" s="61">
        <f>INT(MOD(J48,365)/30)</f>
        <v>0</v>
      </c>
      <c r="N48" s="62" t="str">
        <f>+CONCATENATE(L48,"/",M48)</f>
        <v>0/0</v>
      </c>
    </row>
    <row r="49" spans="3:14" s="54" customFormat="1" ht="12.75" x14ac:dyDescent="0.25">
      <c r="C49" s="65">
        <v>2</v>
      </c>
      <c r="D49" s="56"/>
      <c r="E49" s="193"/>
      <c r="F49" s="194"/>
      <c r="G49" s="77"/>
      <c r="H49" s="53"/>
      <c r="I49" s="53"/>
      <c r="J49" s="142">
        <f>+I49-H49</f>
        <v>0</v>
      </c>
      <c r="K49" s="143"/>
      <c r="L49" s="61">
        <f>INT(J49/365)</f>
        <v>0</v>
      </c>
      <c r="M49" s="61">
        <f>INT(MOD(J49,365)/30)</f>
        <v>0</v>
      </c>
      <c r="N49" s="62" t="str">
        <f>+CONCATENATE(L49,"/",M49)</f>
        <v>0/0</v>
      </c>
    </row>
    <row r="50" spans="3:14" s="54" customFormat="1" ht="12.75" x14ac:dyDescent="0.25">
      <c r="C50" s="65">
        <v>3</v>
      </c>
      <c r="D50" s="56"/>
      <c r="E50" s="193"/>
      <c r="F50" s="194"/>
      <c r="G50" s="77"/>
      <c r="H50" s="53"/>
      <c r="I50" s="53"/>
      <c r="J50" s="142">
        <f>+I50-H50</f>
        <v>0</v>
      </c>
      <c r="K50" s="143"/>
      <c r="L50" s="61">
        <f>INT(J50/365)</f>
        <v>0</v>
      </c>
      <c r="M50" s="61">
        <f>INT(MOD(J50,365)/30)</f>
        <v>0</v>
      </c>
      <c r="N50" s="62" t="str">
        <f>+CONCATENATE(L50,"/",M50)</f>
        <v>0/0</v>
      </c>
    </row>
    <row r="51" spans="3:14" s="54" customFormat="1" ht="12.75" x14ac:dyDescent="0.25">
      <c r="C51" s="65">
        <v>4</v>
      </c>
      <c r="D51" s="56"/>
      <c r="E51" s="193"/>
      <c r="F51" s="194"/>
      <c r="G51" s="77"/>
      <c r="H51" s="53"/>
      <c r="I51" s="53"/>
      <c r="J51" s="142">
        <f>+I51-H51</f>
        <v>0</v>
      </c>
      <c r="K51" s="143"/>
      <c r="L51" s="61">
        <f t="shared" ref="L51:L53" si="8">INT(J51/365)</f>
        <v>0</v>
      </c>
      <c r="M51" s="61">
        <f t="shared" ref="M51:M53" si="9">INT(MOD(J51,365)/30)</f>
        <v>0</v>
      </c>
      <c r="N51" s="62" t="str">
        <f t="shared" ref="N51:N53" si="10">+CONCATENATE(L51,"/",M51)</f>
        <v>0/0</v>
      </c>
    </row>
    <row r="52" spans="3:14" s="54" customFormat="1" ht="12.75" x14ac:dyDescent="0.25">
      <c r="C52" s="65">
        <v>5</v>
      </c>
      <c r="D52" s="56"/>
      <c r="E52" s="193"/>
      <c r="F52" s="194"/>
      <c r="G52" s="77"/>
      <c r="H52" s="53"/>
      <c r="I52" s="53"/>
      <c r="J52" s="142">
        <f t="shared" ref="J52:J53" si="11">+I52-H52</f>
        <v>0</v>
      </c>
      <c r="K52" s="143"/>
      <c r="L52" s="61">
        <f t="shared" si="8"/>
        <v>0</v>
      </c>
      <c r="M52" s="61">
        <f t="shared" si="9"/>
        <v>0</v>
      </c>
      <c r="N52" s="62" t="str">
        <f t="shared" si="10"/>
        <v>0/0</v>
      </c>
    </row>
    <row r="53" spans="3:14" s="54" customFormat="1" ht="13.5" thickBot="1" x14ac:dyDescent="0.3">
      <c r="C53" s="65">
        <v>6</v>
      </c>
      <c r="D53" s="56"/>
      <c r="E53" s="193"/>
      <c r="F53" s="194"/>
      <c r="G53" s="77"/>
      <c r="H53" s="53"/>
      <c r="I53" s="53"/>
      <c r="J53" s="195">
        <f t="shared" si="11"/>
        <v>0</v>
      </c>
      <c r="K53" s="196"/>
      <c r="L53" s="61">
        <f t="shared" si="8"/>
        <v>0</v>
      </c>
      <c r="M53" s="61">
        <f t="shared" si="9"/>
        <v>0</v>
      </c>
      <c r="N53" s="62" t="str">
        <f t="shared" si="10"/>
        <v>0/0</v>
      </c>
    </row>
    <row r="54" spans="3:14" ht="15.75" thickBot="1" x14ac:dyDescent="0.3">
      <c r="C54" s="202" t="s">
        <v>103</v>
      </c>
      <c r="D54" s="203"/>
      <c r="E54" s="203"/>
      <c r="F54" s="203"/>
      <c r="G54" s="203"/>
      <c r="H54" s="203"/>
      <c r="I54" s="204"/>
      <c r="J54" s="197">
        <f>+SUM(J48:J53)</f>
        <v>0</v>
      </c>
      <c r="K54" s="198"/>
      <c r="L54" s="63">
        <f>INT(J54/365)</f>
        <v>0</v>
      </c>
      <c r="M54" s="64">
        <f>INT(MOD(J54,365)/30)</f>
        <v>0</v>
      </c>
      <c r="N54" s="51" t="str">
        <f>+CONCATENATE(L54,"/",M54)</f>
        <v>0/0</v>
      </c>
    </row>
    <row r="55" spans="3:14" s="234" customFormat="1" ht="21" customHeight="1" thickBot="1" x14ac:dyDescent="0.3">
      <c r="C55" s="67"/>
      <c r="D55" s="67"/>
      <c r="E55" s="67"/>
      <c r="F55" s="67"/>
      <c r="G55" s="67"/>
      <c r="H55" s="67"/>
      <c r="I55" s="67"/>
      <c r="J55" s="230"/>
      <c r="K55" s="231"/>
      <c r="L55" s="232" t="str">
        <f>+CONCATENATE(C54," - ",L54," años, ",M54," meses")</f>
        <v>Total - 0 años, 0 meses</v>
      </c>
      <c r="M55" s="231"/>
      <c r="N55" s="233"/>
    </row>
    <row r="56" spans="3:14" s="50" customFormat="1" ht="12" customHeight="1" x14ac:dyDescent="0.2">
      <c r="L56" s="52"/>
    </row>
  </sheetData>
  <mergeCells count="102"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C16:D16"/>
    <mergeCell ref="F16:N16"/>
    <mergeCell ref="F17:N17"/>
    <mergeCell ref="C21:D21"/>
    <mergeCell ref="H23:J23"/>
    <mergeCell ref="L23:N23"/>
    <mergeCell ref="H24:J24"/>
    <mergeCell ref="F24:G24"/>
    <mergeCell ref="D20:N20"/>
    <mergeCell ref="E23:G23"/>
    <mergeCell ref="E21:G21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F15:N15"/>
    <mergeCell ref="C13:D13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23:D3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OSCAR OMAR TEJADA MENDEZ</cp:lastModifiedBy>
  <cp:revision/>
  <cp:lastPrinted>2020-11-17T16:14:39Z</cp:lastPrinted>
  <dcterms:created xsi:type="dcterms:W3CDTF">2013-03-20T21:37:51Z</dcterms:created>
  <dcterms:modified xsi:type="dcterms:W3CDTF">2026-05-13T22:10:18Z</dcterms:modified>
</cp:coreProperties>
</file>