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2025\5. ADJUDICACIÓN DIRECTA\35. REQ 41 GESTOR TECNICO 1 (ALTO ALIANZA Y CIUDA NUEVA)\0. AVISO\"/>
    </mc:Choice>
  </mc:AlternateContent>
  <xr:revisionPtr revIDLastSave="0" documentId="13_ncr:1_{B7DF39A4-B465-4351-8F84-21F1CFDB2102}" xr6:coauthVersionLast="47" xr6:coauthVersionMax="47" xr10:uidLastSave="{00000000-0000-0000-0000-000000000000}"/>
  <bookViews>
    <workbookView xWindow="11310" yWindow="1305" windowWidth="15900" windowHeight="1437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" sheetId="9" r:id="rId5"/>
  </sheets>
  <definedNames>
    <definedName name="_xlnm.Print_Area" localSheetId="4">'FORMATO HV'!$B$1:$N$52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9" l="1"/>
  <c r="L48" i="9" s="1"/>
  <c r="J47" i="9"/>
  <c r="L47" i="9" s="1"/>
  <c r="J46" i="9"/>
  <c r="L46" i="9" s="1"/>
  <c r="J45" i="9"/>
  <c r="K45" i="9" s="1"/>
  <c r="J44" i="9"/>
  <c r="L44" i="9" s="1"/>
  <c r="J49" i="9" l="1"/>
  <c r="K47" i="9"/>
  <c r="M47" i="9" s="1"/>
  <c r="L45" i="9"/>
  <c r="M45" i="9" s="1"/>
  <c r="K44" i="9"/>
  <c r="M44" i="9" s="1"/>
  <c r="K46" i="9"/>
  <c r="M46" i="9" s="1"/>
  <c r="K48" i="9"/>
  <c r="M48" i="9" s="1"/>
  <c r="J38" i="9"/>
  <c r="L38" i="9" s="1"/>
  <c r="J37" i="9"/>
  <c r="L37" i="9" s="1"/>
  <c r="J36" i="9"/>
  <c r="L36" i="9" s="1"/>
  <c r="K49" i="9" l="1"/>
  <c r="L49" i="9"/>
  <c r="K38" i="9"/>
  <c r="M38" i="9" s="1"/>
  <c r="K37" i="9"/>
  <c r="M37" i="9" s="1"/>
  <c r="K36" i="9"/>
  <c r="M36" i="9" s="1"/>
  <c r="K50" i="9" l="1"/>
  <c r="M49" i="9"/>
  <c r="J35" i="9"/>
  <c r="K35" i="9" s="1"/>
  <c r="J33" i="9"/>
  <c r="L35" i="9" l="1"/>
  <c r="M35" i="9" s="1"/>
  <c r="J34" i="9" l="1"/>
  <c r="K34" i="9" s="1"/>
  <c r="L33" i="9"/>
  <c r="L34" i="9" l="1"/>
  <c r="M34" i="9" s="1"/>
  <c r="K33" i="9"/>
  <c r="M33" i="9" s="1"/>
  <c r="J31" i="9" l="1"/>
  <c r="J29" i="9" l="1"/>
  <c r="J32" i="9" l="1"/>
  <c r="K32" i="9" s="1"/>
  <c r="K31" i="9"/>
  <c r="J30" i="9"/>
  <c r="K30" i="9" s="1"/>
  <c r="L29" i="9"/>
  <c r="K29" i="9"/>
  <c r="J39" i="9" l="1"/>
  <c r="K39" i="9" s="1"/>
  <c r="L32" i="9"/>
  <c r="M32" i="9" s="1"/>
  <c r="L31" i="9"/>
  <c r="M31" i="9" s="1"/>
  <c r="M29" i="9"/>
  <c r="L30" i="9"/>
  <c r="M30" i="9" s="1"/>
  <c r="L39" i="9" l="1"/>
  <c r="M39" i="9" s="1"/>
  <c r="K40" i="9" l="1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K24" i="6" l="1"/>
  <c r="N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<sst xmlns="http://schemas.openxmlformats.org/spreadsheetml/2006/main" count="303" uniqueCount="146">
  <si>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</si>
  <si>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</si>
  <si>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</si>
  <si>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</si>
  <si>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</si>
  <si>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</si>
  <si>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</si>
  <si>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</si>
  <si>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</si>
  <si>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</si>
  <si>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</si>
  <si>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</si>
  <si>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</si>
  <si>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</si>
  <si>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</si>
  <si>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</si>
  <si>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</si>
  <si>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</si>
  <si>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</si>
  <si>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</si>
  <si>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</si>
  <si>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</si>
  <si>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</si>
  <si>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</si>
  <si>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</si>
  <si>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</si>
  <si>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</si>
  <si>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</si>
  <si>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</si>
  <si>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</si>
  <si>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</si>
  <si>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</si>
  <si>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</si>
  <si>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</si>
  <si>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</si>
  <si>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</si>
  <si>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</si>
  <si>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</si>
  <si>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</si>
  <si>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</si>
  <si>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</si>
  <si>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</si>
  <si>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</si>
  <si>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</si>
  <si>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</si>
  <si>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</si>
  <si>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</si>
  <si>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</si>
  <si>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</si>
  <si>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</si>
  <si>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</si>
  <si>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</si>
  <si>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</si>
  <si>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</si>
  <si>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</si>
  <si>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</si>
  <si>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</si>
  <si>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</si>
  <si>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</si>
  <si>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</si>
  <si>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</si>
  <si>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</si>
  <si>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</si>
  <si>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</si>
  <si>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</si>
  <si>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</si>
  <si>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</si>
  <si>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</si>
  <si>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</si>
  <si>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</si>
  <si>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</si>
  <si>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</si>
  <si>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</si>
  <si>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</si>
  <si>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</si>
  <si>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</si>
  <si>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</si>
  <si>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</si>
  <si>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</si>
  <si>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</si>
  <si>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</si>
  <si>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</si>
  <si>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</si>
  <si>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</si>
  <si>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</si>
  <si>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</si>
  <si>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</si>
  <si>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</si>
  <si>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</si>
  <si>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</si>
  <si>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</si>
  <si>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</si>
  <si>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</si>
  <si>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</si>
  <si>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</si>
  <si>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</si>
  <si>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</si>
  <si>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</si>
  <si>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</si>
  <si>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</si>
  <si>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</si>
  <si>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</si>
  <si>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</si>
  <si>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</si>
  <si>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</si>
  <si>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</si>
  <si>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FORMATO DE HOJA DE VIDA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</si>
  <si>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</si>
  <si>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</si>
  <si>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</si>
  <si>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</si>
  <si>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</si>
  <si>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</si>
  <si>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</si>
  <si>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</si>
  <si>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</si>
  <si>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</si>
  <si>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</si>
  <si>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</si>
  <si>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EXPERIENCIA PROFESIONAL</t>
  </si>
  <si>
    <t>FORMACIÓN PROFESIONAL</t>
  </si>
  <si>
    <t>ESTUDIOS REALIZADOS</t>
  </si>
  <si>
    <t>ESPECIALIDAD O ÁREA</t>
  </si>
  <si>
    <t>:</t>
  </si>
  <si>
    <t>1.-</t>
  </si>
  <si>
    <t>2.-</t>
  </si>
  <si>
    <t>3.-</t>
  </si>
  <si>
    <t>TOTAL</t>
  </si>
  <si>
    <t>AÑOS</t>
  </si>
  <si>
    <t>MESES</t>
  </si>
  <si>
    <t>PERIODO</t>
  </si>
  <si>
    <t xml:space="preserve">Experiencia profesional general            </t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</si>
  <si>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</si>
  <si>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</si>
  <si>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</si>
  <si>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</si>
  <si>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</si>
  <si>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</si>
  <si>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</si>
  <si>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UNIDAD EJECUTORA 003 GESTION INTEGRAL DE LA CALIDAD AMBIENTAL</t>
  </si>
  <si>
    <t>Experiencia específica 1</t>
  </si>
  <si>
    <t xml:space="preserve">Programa de inversión “Mejoramiento y ampliación del servicio de limpieza pública en las provincias de Arequipa, Coronel Portillo y Tacna”. KFW con CUI N° 2523209 </t>
  </si>
  <si>
    <r>
      <t xml:space="preserve">
FORMACIÓN ACADEMICA
</t>
    </r>
    <r>
      <rPr>
        <sz val="11"/>
        <color theme="1"/>
        <rFont val="Arial Narrow"/>
        <family val="2"/>
      </rPr>
      <t xml:space="preserve">Título profesional en Ingeniería Ambiental y/o sanitaria y/o biología y/o recursos 
naturales y/o agrícola y afines
</t>
    </r>
    <r>
      <rPr>
        <b/>
        <sz val="11"/>
        <color theme="1"/>
        <rFont val="Arial Narrow"/>
        <family val="2"/>
      </rPr>
      <t xml:space="preserve">
</t>
    </r>
    <r>
      <rPr>
        <b/>
        <u/>
        <sz val="11"/>
        <color theme="1"/>
        <rFont val="Arial Narrow"/>
        <family val="2"/>
      </rPr>
      <t>CONOCIMIENTOS ESPECIALIZADOS</t>
    </r>
    <r>
      <rPr>
        <b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 xml:space="preserve">Especialización y/o diplomados y/o cursos en la gestión y manejo de residuos 
sólidos municipales, limpieza pública y valorización y/o Gestión Ambiental y/o 
otro similar, orientada a la gestión de residuos sólidos. 
</t>
    </r>
    <r>
      <rPr>
        <b/>
        <u/>
        <sz val="11"/>
        <color theme="1"/>
        <rFont val="Arial Narrow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</si>
  <si>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Experiencia profesional mínima de cuatro (04) años en el sector público y/o privado. </t>
    </r>
    <r>
      <rPr>
        <sz val="11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(Solo debera precisar la información en los campos en blanco, no escribir sobre los campos sombreados)
(En el campo de la fecha debe precisar el siguiente formato dd/mm/aa)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sz val="10"/>
        <color rgb="FFFF0000"/>
        <rFont val="Arial"/>
        <family val="2"/>
      </rPr>
      <t xml:space="preserve">.    </t>
    </r>
  </si>
  <si>
    <t xml:space="preserve">REQ 41-2025
CONTRATACIÓN DE UN GESTOR TÉCNICO 1 PARA LA ACTUALIZACIÓN E IMPLEMENTACIÓN DEL PLAN DE ALMACENAMIENTO PÚBLICO, BARRIDO Y RECOLECCIÓN DE RESIDUOS SÓLIDOS MUNICIPALES EN LOS DISTRITOS DE ALTO ALIANZA Y CIUDAD NUEVA, PROVINCIA DE TACNA, REGIÓN DE TACNA, A CARGO DE LA UE003: GICA – MINAM </t>
  </si>
  <si>
    <r>
      <rPr>
        <b/>
        <sz val="11"/>
        <color theme="1"/>
        <rFont val="Arial"/>
        <family val="2"/>
      </rPr>
      <t xml:space="preserve">Experiencia mínima de dos (02) años coordinando y/o desempeñando labores similares en el diseño y/u optimización de planes de rutas para los servicios de 
limpieza pública y/o valorización de residuos sólidos municipales.
</t>
    </r>
    <r>
      <rPr>
        <sz val="9"/>
        <color rgb="FFC00000"/>
        <rFont val="Arial"/>
        <family val="2"/>
      </rPr>
      <t xml:space="preserve">(Solo debera precisar la información en los campos en blanco, no escribir sobre los campos sombreados)
 (En el campo de la fecha debe precisar el siguiente formato dd/mm/aa)  
 Consignar su experiencia profesional y experiencia especifica en orden cronológico y sin traslapar.    
</t>
    </r>
    <r>
      <rPr>
        <u/>
        <sz val="9"/>
        <color rgb="FFC00000"/>
        <rFont val="Arial"/>
        <family val="2"/>
      </rPr>
      <t>Importante: Indicar el nombre del proyecto y el organismo multilateral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</si>
</sst>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 Narrow"/>
      <family val="2"/>
    </font>
    <font>
      <sz val="9"/>
      <color rgb="FFC00000"/>
      <name val="Arial"/>
      <family val="2"/>
    </font>
    <font>
      <u/>
      <sz val="9"/>
      <color rgb="FFC0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0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" fontId="21" fillId="6" borderId="16" xfId="0" applyNumberFormat="1" applyFont="1" applyFill="1" applyBorder="1" applyAlignment="1">
      <alignment horizontal="center" vertical="center"/>
    </xf>
    <xf numFmtId="0" fontId="23" fillId="0" borderId="0" xfId="0" applyFont="1"/>
    <xf numFmtId="1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7" borderId="18" xfId="0" applyFont="1" applyFill="1" applyBorder="1" applyAlignment="1">
      <alignment vertical="center" wrapText="1"/>
    </xf>
    <xf numFmtId="0" fontId="30" fillId="7" borderId="3" xfId="0" applyFont="1" applyFill="1" applyBorder="1" applyAlignment="1">
      <alignment vertical="center" wrapText="1"/>
    </xf>
    <xf numFmtId="0" fontId="30" fillId="7" borderId="25" xfId="0" applyFont="1" applyFill="1" applyBorder="1" applyAlignment="1">
      <alignment vertical="center" wrapText="1"/>
    </xf>
    <xf numFmtId="0" fontId="30" fillId="7" borderId="18" xfId="0" applyFont="1" applyFill="1" applyBorder="1" applyAlignment="1">
      <alignment horizontal="left" vertical="top"/>
    </xf>
    <xf numFmtId="0" fontId="30" fillId="7" borderId="3" xfId="0" applyFont="1" applyFill="1" applyBorder="1" applyAlignment="1">
      <alignment horizontal="left" vertical="top"/>
    </xf>
    <xf numFmtId="0" fontId="30" fillId="7" borderId="25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justify" vertical="top"/>
    </xf>
    <xf numFmtId="3" fontId="21" fillId="3" borderId="1" xfId="0" applyNumberFormat="1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1" fillId="3" borderId="21" xfId="0" applyNumberFormat="1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/>
    </xf>
    <xf numFmtId="1" fontId="21" fillId="3" borderId="15" xfId="0" applyNumberFormat="1" applyFont="1" applyFill="1" applyBorder="1" applyAlignment="1">
      <alignment horizontal="center"/>
    </xf>
    <xf numFmtId="0" fontId="25" fillId="7" borderId="2" xfId="0" applyFont="1" applyFill="1" applyBorder="1" applyAlignment="1">
      <alignment horizontal="justify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3" fillId="3" borderId="0" xfId="0" applyFont="1" applyFill="1"/>
    <xf numFmtId="0" fontId="16" fillId="8" borderId="3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justify" vertical="top"/>
    </xf>
    <xf numFmtId="0" fontId="16" fillId="5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27" fillId="3" borderId="22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justify" vertical="top"/>
    </xf>
    <xf numFmtId="0" fontId="25" fillId="0" borderId="28" xfId="0" applyFont="1" applyBorder="1" applyAlignment="1">
      <alignment horizontal="justify" vertical="top"/>
    </xf>
    <xf numFmtId="0" fontId="25" fillId="0" borderId="25" xfId="0" applyFont="1" applyBorder="1" applyAlignment="1">
      <alignment horizontal="justify" vertical="top"/>
    </xf>
    <xf numFmtId="0" fontId="25" fillId="0" borderId="26" xfId="0" applyFont="1" applyBorder="1" applyAlignment="1">
      <alignment horizontal="justify" vertical="top"/>
    </xf>
    <xf numFmtId="0" fontId="25" fillId="7" borderId="29" xfId="0" applyFont="1" applyFill="1" applyBorder="1" applyAlignment="1">
      <alignment horizontal="left" vertical="center" wrapText="1"/>
    </xf>
    <xf numFmtId="0" fontId="25" fillId="7" borderId="25" xfId="0" applyFont="1" applyFill="1" applyBorder="1" applyAlignment="1">
      <alignment horizontal="left" vertical="center" wrapText="1"/>
    </xf>
    <xf numFmtId="0" fontId="25" fillId="7" borderId="27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/>
    </xf>
    <xf numFmtId="0" fontId="16" fillId="8" borderId="20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30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25" fillId="7" borderId="29" xfId="0" applyFont="1" applyFill="1" applyBorder="1" applyAlignment="1">
      <alignment horizontal="left" vertical="top" wrapText="1"/>
    </xf>
    <xf numFmtId="0" fontId="25" fillId="7" borderId="25" xfId="0" applyFont="1" applyFill="1" applyBorder="1" applyAlignment="1">
      <alignment horizontal="left" vertical="top" wrapText="1"/>
    </xf>
    <xf numFmtId="0" fontId="25" fillId="7" borderId="27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left" vertical="center"/>
    </xf>
    <xf numFmtId="0" fontId="25" fillId="7" borderId="18" xfId="0" applyFont="1" applyFill="1" applyBorder="1" applyAlignment="1">
      <alignment horizontal="left" vertical="center"/>
    </xf>
    <xf numFmtId="0" fontId="25" fillId="7" borderId="19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justify" vertical="center"/>
    </xf>
    <xf numFmtId="0" fontId="25" fillId="7" borderId="28" xfId="0" applyFont="1" applyFill="1" applyBorder="1" applyAlignment="1">
      <alignment horizontal="justify" vertical="center"/>
    </xf>
    <xf numFmtId="0" fontId="25" fillId="2" borderId="25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0" fontId="25" fillId="0" borderId="18" xfId="0" applyFont="1" applyBorder="1" applyAlignment="1">
      <alignment horizontal="justify" vertical="top"/>
    </xf>
    <xf numFmtId="0" fontId="25" fillId="0" borderId="19" xfId="0" applyFont="1" applyBorder="1" applyAlignment="1">
      <alignment horizontal="justify" vertical="top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 wrapText="1"/>
    </xf>
    <xf numFmtId="0" fontId="29" fillId="8" borderId="18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top"/>
    </xf>
    <xf numFmtId="0" fontId="31" fillId="7" borderId="33" xfId="0" applyFont="1" applyFill="1" applyBorder="1" applyAlignment="1">
      <alignment horizontal="center" vertical="top" wrapText="1"/>
    </xf>
    <xf numFmtId="0" fontId="25" fillId="7" borderId="9" xfId="0" applyFont="1" applyFill="1" applyBorder="1" applyAlignment="1">
      <alignment horizontal="center" vertical="top" wrapText="1"/>
    </xf>
    <xf numFmtId="0" fontId="25" fillId="7" borderId="34" xfId="0" applyFont="1" applyFill="1" applyBorder="1" applyAlignment="1">
      <alignment horizontal="center" vertical="top" wrapText="1"/>
    </xf>
    <xf numFmtId="0" fontId="25" fillId="7" borderId="35" xfId="0" applyFont="1" applyFill="1" applyBorder="1" applyAlignment="1">
      <alignment horizontal="center" vertical="top" wrapText="1"/>
    </xf>
    <xf numFmtId="0" fontId="16" fillId="8" borderId="18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vertical="top"/>
    </xf>
    <xf numFmtId="0" fontId="32" fillId="3" borderId="19" xfId="0" applyFont="1" applyFill="1" applyBorder="1" applyAlignment="1">
      <alignment vertical="top"/>
    </xf>
    <xf numFmtId="0" fontId="27" fillId="3" borderId="22" xfId="0" applyFont="1" applyFill="1" applyBorder="1" applyAlignment="1">
      <alignment horizontal="left"/>
    </xf>
    <xf numFmtId="0" fontId="27" fillId="3" borderId="18" xfId="0" applyFont="1" applyFill="1" applyBorder="1" applyAlignment="1">
      <alignment horizontal="left"/>
    </xf>
    <xf numFmtId="0" fontId="27" fillId="3" borderId="19" xfId="0" applyFont="1" applyFill="1" applyBorder="1" applyAlignment="1">
      <alignment horizontal="left"/>
    </xf>
    <xf numFmtId="0" fontId="34" fillId="0" borderId="3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 wrapText="1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0" t="s">
        <v>0</v>
      </c>
      <c r="B1" s="110"/>
      <c r="C1" s="110"/>
      <c r="D1" s="110"/>
      <c r="E1" s="110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1" t="s">
        <v>1</v>
      </c>
      <c r="B3" s="111"/>
      <c r="C3" s="112" t="s">
        <v>2</v>
      </c>
      <c r="D3" s="112"/>
      <c r="E3" s="112"/>
      <c r="F3" s="112"/>
      <c r="G3" s="112"/>
      <c r="H3" s="112"/>
      <c r="I3" s="4"/>
      <c r="J3" s="4"/>
      <c r="K3" s="4"/>
      <c r="L3" s="4"/>
      <c r="M3" s="4"/>
      <c r="N3" s="4"/>
    </row>
    <row r="4" spans="1:14" ht="42.75" customHeight="1" x14ac:dyDescent="0.2">
      <c r="A4" s="111" t="s">
        <v>3</v>
      </c>
      <c r="B4" s="111"/>
      <c r="C4" s="112" t="s">
        <v>4</v>
      </c>
      <c r="D4" s="112"/>
      <c r="E4" s="112"/>
      <c r="F4" s="112"/>
      <c r="G4" s="112"/>
      <c r="H4" s="112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13" t="s">
        <v>6</v>
      </c>
      <c r="C6" s="115"/>
      <c r="D6" s="5" t="s">
        <v>7</v>
      </c>
      <c r="E6" s="5" t="s">
        <v>8</v>
      </c>
      <c r="F6" s="113" t="s">
        <v>9</v>
      </c>
      <c r="G6" s="114"/>
      <c r="H6" s="115"/>
      <c r="I6" s="113" t="s">
        <v>10</v>
      </c>
      <c r="J6" s="114"/>
      <c r="K6" s="115"/>
      <c r="L6" s="113" t="s">
        <v>11</v>
      </c>
      <c r="M6" s="114"/>
      <c r="N6" s="115"/>
    </row>
    <row r="7" spans="1:14" ht="15" customHeight="1" x14ac:dyDescent="0.2">
      <c r="A7" s="104">
        <v>1</v>
      </c>
      <c r="B7" s="85" t="s">
        <v>12</v>
      </c>
      <c r="C7" s="103"/>
      <c r="D7" s="103"/>
      <c r="E7" s="86"/>
      <c r="F7" s="85"/>
      <c r="G7" s="86"/>
      <c r="H7" s="8">
        <f>+G9+G10</f>
        <v>8</v>
      </c>
      <c r="I7" s="85"/>
      <c r="J7" s="86"/>
      <c r="K7" s="8">
        <f>+J9+J10</f>
        <v>23</v>
      </c>
      <c r="L7" s="85"/>
      <c r="M7" s="86"/>
      <c r="N7" s="8">
        <f>+M9+M10</f>
        <v>13</v>
      </c>
    </row>
    <row r="8" spans="1:14" ht="66" customHeight="1" x14ac:dyDescent="0.2">
      <c r="A8" s="104"/>
      <c r="B8" s="105" t="s">
        <v>13</v>
      </c>
      <c r="C8" s="106"/>
      <c r="D8" s="15" t="s">
        <v>14</v>
      </c>
      <c r="E8" s="116">
        <f>+SUM(D9:D10)</f>
        <v>27</v>
      </c>
      <c r="F8" s="16" t="s">
        <v>15</v>
      </c>
      <c r="G8" s="87" t="s">
        <v>16</v>
      </c>
      <c r="H8" s="88"/>
      <c r="I8" s="16" t="s">
        <v>17</v>
      </c>
      <c r="J8" s="87" t="s">
        <v>16</v>
      </c>
      <c r="K8" s="88"/>
      <c r="L8" s="16" t="s">
        <v>18</v>
      </c>
      <c r="M8" s="87" t="s">
        <v>16</v>
      </c>
      <c r="N8" s="88"/>
    </row>
    <row r="9" spans="1:14" ht="72" customHeight="1" x14ac:dyDescent="0.2">
      <c r="A9" s="104"/>
      <c r="B9" s="108" t="s">
        <v>19</v>
      </c>
      <c r="C9" s="106"/>
      <c r="D9" s="45">
        <v>15</v>
      </c>
      <c r="E9" s="117"/>
      <c r="F9" s="16" t="s">
        <v>20</v>
      </c>
      <c r="G9" s="89">
        <v>0</v>
      </c>
      <c r="H9" s="90"/>
      <c r="I9" s="16" t="s">
        <v>21</v>
      </c>
      <c r="J9" s="89">
        <v>15</v>
      </c>
      <c r="K9" s="90"/>
      <c r="L9" s="16" t="s">
        <v>22</v>
      </c>
      <c r="M9" s="89">
        <v>10</v>
      </c>
      <c r="N9" s="90"/>
    </row>
    <row r="10" spans="1:14" ht="115.5" customHeight="1" x14ac:dyDescent="0.2">
      <c r="A10" s="104"/>
      <c r="B10" s="109" t="s">
        <v>23</v>
      </c>
      <c r="C10" s="102"/>
      <c r="D10" s="6">
        <v>12</v>
      </c>
      <c r="E10" s="117"/>
      <c r="F10" s="14" t="s">
        <v>24</v>
      </c>
      <c r="G10" s="89">
        <v>8</v>
      </c>
      <c r="H10" s="90"/>
      <c r="I10" s="14" t="s">
        <v>25</v>
      </c>
      <c r="J10" s="89">
        <v>8</v>
      </c>
      <c r="K10" s="90"/>
      <c r="L10" s="14" t="s">
        <v>26</v>
      </c>
      <c r="M10" s="89">
        <v>3</v>
      </c>
      <c r="N10" s="90"/>
    </row>
    <row r="11" spans="1:14" ht="15" customHeight="1" x14ac:dyDescent="0.2">
      <c r="A11" s="104">
        <v>2</v>
      </c>
      <c r="B11" s="85" t="s">
        <v>27</v>
      </c>
      <c r="C11" s="103"/>
      <c r="D11" s="103"/>
      <c r="E11" s="86"/>
      <c r="F11" s="85" t="s">
        <v>28</v>
      </c>
      <c r="G11" s="86"/>
      <c r="H11" s="8">
        <f>+G13</f>
        <v>5</v>
      </c>
      <c r="I11" s="85" t="s">
        <v>28</v>
      </c>
      <c r="J11" s="86"/>
      <c r="K11" s="8">
        <f>+J13</f>
        <v>5</v>
      </c>
      <c r="L11" s="85" t="s">
        <v>28</v>
      </c>
      <c r="M11" s="86"/>
      <c r="N11" s="8">
        <f>+M13</f>
        <v>2</v>
      </c>
    </row>
    <row r="12" spans="1:14" ht="237.75" customHeight="1" x14ac:dyDescent="0.2">
      <c r="A12" s="104"/>
      <c r="B12" s="101" t="s">
        <v>29</v>
      </c>
      <c r="C12" s="102"/>
      <c r="D12" s="45" t="s">
        <v>14</v>
      </c>
      <c r="E12" s="107">
        <f>SUM(D13)</f>
        <v>5</v>
      </c>
      <c r="F12" s="91" t="s">
        <v>30</v>
      </c>
      <c r="G12" s="87" t="s">
        <v>16</v>
      </c>
      <c r="H12" s="88"/>
      <c r="I12" s="91" t="s">
        <v>31</v>
      </c>
      <c r="J12" s="87" t="s">
        <v>16</v>
      </c>
      <c r="K12" s="88"/>
      <c r="L12" s="91" t="s">
        <v>32</v>
      </c>
      <c r="M12" s="87" t="s">
        <v>16</v>
      </c>
      <c r="N12" s="88"/>
    </row>
    <row r="13" spans="1:14" ht="237.75" customHeight="1" x14ac:dyDescent="0.2">
      <c r="A13" s="104"/>
      <c r="B13" s="101" t="s">
        <v>33</v>
      </c>
      <c r="C13" s="102"/>
      <c r="D13" s="12">
        <v>5</v>
      </c>
      <c r="E13" s="107"/>
      <c r="F13" s="92"/>
      <c r="G13" s="89">
        <v>5</v>
      </c>
      <c r="H13" s="90"/>
      <c r="I13" s="92"/>
      <c r="J13" s="89">
        <v>5</v>
      </c>
      <c r="K13" s="90"/>
      <c r="L13" s="92"/>
      <c r="M13" s="89">
        <v>2</v>
      </c>
      <c r="N13" s="90"/>
    </row>
    <row r="14" spans="1:14" ht="15" customHeight="1" x14ac:dyDescent="0.2">
      <c r="A14" s="104">
        <v>3</v>
      </c>
      <c r="B14" s="85" t="s">
        <v>34</v>
      </c>
      <c r="C14" s="103"/>
      <c r="D14" s="103"/>
      <c r="E14" s="86"/>
      <c r="F14" s="85" t="s">
        <v>35</v>
      </c>
      <c r="G14" s="86"/>
      <c r="H14" s="8">
        <f>+G17+G18</f>
        <v>60</v>
      </c>
      <c r="I14" s="85"/>
      <c r="J14" s="86"/>
      <c r="K14" s="8">
        <f>+J17+J18</f>
        <v>60</v>
      </c>
      <c r="L14" s="85"/>
      <c r="M14" s="86"/>
      <c r="N14" s="8">
        <f>+M17+M18</f>
        <v>60</v>
      </c>
    </row>
    <row r="15" spans="1:14" ht="170.25" customHeight="1" x14ac:dyDescent="0.2">
      <c r="A15" s="104"/>
      <c r="B15" s="101" t="s">
        <v>36</v>
      </c>
      <c r="C15" s="102"/>
      <c r="D15" s="45" t="s">
        <v>14</v>
      </c>
      <c r="E15" s="107">
        <f>+D17+D18</f>
        <v>60</v>
      </c>
      <c r="F15" s="91" t="s">
        <v>37</v>
      </c>
      <c r="G15" s="87" t="s">
        <v>16</v>
      </c>
      <c r="H15" s="88"/>
      <c r="I15" s="91" t="s">
        <v>38</v>
      </c>
      <c r="J15" s="87" t="s">
        <v>16</v>
      </c>
      <c r="K15" s="88"/>
      <c r="L15" s="91" t="s">
        <v>39</v>
      </c>
      <c r="M15" s="87" t="s">
        <v>16</v>
      </c>
      <c r="N15" s="88"/>
    </row>
    <row r="16" spans="1:14" ht="170.25" customHeight="1" x14ac:dyDescent="0.2">
      <c r="A16" s="104"/>
      <c r="B16" s="101" t="s">
        <v>40</v>
      </c>
      <c r="C16" s="102"/>
      <c r="D16" s="45" t="s">
        <v>14</v>
      </c>
      <c r="E16" s="107"/>
      <c r="F16" s="93"/>
      <c r="G16" s="87" t="s">
        <v>16</v>
      </c>
      <c r="H16" s="88"/>
      <c r="I16" s="93"/>
      <c r="J16" s="87" t="s">
        <v>16</v>
      </c>
      <c r="K16" s="88"/>
      <c r="L16" s="93"/>
      <c r="M16" s="87" t="s">
        <v>16</v>
      </c>
      <c r="N16" s="88"/>
    </row>
    <row r="17" spans="1:14" ht="170.25" customHeight="1" x14ac:dyDescent="0.2">
      <c r="A17" s="104"/>
      <c r="B17" s="101" t="s">
        <v>41</v>
      </c>
      <c r="C17" s="102"/>
      <c r="D17" s="45">
        <v>40</v>
      </c>
      <c r="E17" s="107"/>
      <c r="F17" s="94"/>
      <c r="G17" s="89">
        <v>40</v>
      </c>
      <c r="H17" s="90"/>
      <c r="I17" s="94"/>
      <c r="J17" s="89">
        <v>40</v>
      </c>
      <c r="K17" s="90"/>
      <c r="L17" s="94"/>
      <c r="M17" s="89">
        <v>40</v>
      </c>
      <c r="N17" s="90"/>
    </row>
    <row r="18" spans="1:14" ht="170.25" customHeight="1" x14ac:dyDescent="0.2">
      <c r="A18" s="104"/>
      <c r="B18" s="105" t="s">
        <v>42</v>
      </c>
      <c r="C18" s="106"/>
      <c r="D18" s="12">
        <v>20</v>
      </c>
      <c r="E18" s="107"/>
      <c r="F18" s="95"/>
      <c r="G18" s="89">
        <v>20</v>
      </c>
      <c r="H18" s="90"/>
      <c r="I18" s="95"/>
      <c r="J18" s="89">
        <v>20</v>
      </c>
      <c r="K18" s="90"/>
      <c r="L18" s="95"/>
      <c r="M18" s="89">
        <v>20</v>
      </c>
      <c r="N18" s="90"/>
    </row>
    <row r="19" spans="1:14" ht="15" customHeight="1" x14ac:dyDescent="0.2">
      <c r="A19" s="104">
        <v>4</v>
      </c>
      <c r="B19" s="85" t="s">
        <v>43</v>
      </c>
      <c r="C19" s="103"/>
      <c r="D19" s="103"/>
      <c r="E19" s="86"/>
      <c r="F19" s="85" t="s">
        <v>44</v>
      </c>
      <c r="G19" s="86"/>
      <c r="H19" s="8">
        <f>+SUM(H20:H23)</f>
        <v>8</v>
      </c>
      <c r="I19" s="85" t="s">
        <v>44</v>
      </c>
      <c r="J19" s="86"/>
      <c r="K19" s="8">
        <f>+SUM(K20:K23)</f>
        <v>8</v>
      </c>
      <c r="L19" s="85" t="s">
        <v>44</v>
      </c>
      <c r="M19" s="86"/>
      <c r="N19" s="8">
        <f>+SUM(N20:N23)</f>
        <v>8</v>
      </c>
    </row>
    <row r="20" spans="1:14" ht="26.25" customHeight="1" x14ac:dyDescent="0.2">
      <c r="A20" s="104"/>
      <c r="B20" s="101" t="s">
        <v>45</v>
      </c>
      <c r="C20" s="102"/>
      <c r="D20" s="45">
        <v>2</v>
      </c>
      <c r="E20" s="98">
        <f>SUM(D20:D23)</f>
        <v>8</v>
      </c>
      <c r="F20" s="96" t="s">
        <v>45</v>
      </c>
      <c r="G20" s="97"/>
      <c r="H20" s="45">
        <v>2</v>
      </c>
      <c r="I20" s="96" t="s">
        <v>45</v>
      </c>
      <c r="J20" s="97"/>
      <c r="K20" s="45">
        <v>2</v>
      </c>
      <c r="L20" s="96" t="s">
        <v>45</v>
      </c>
      <c r="M20" s="97"/>
      <c r="N20" s="45">
        <v>2</v>
      </c>
    </row>
    <row r="21" spans="1:14" ht="26.25" customHeight="1" x14ac:dyDescent="0.2">
      <c r="A21" s="104"/>
      <c r="B21" s="101" t="s">
        <v>46</v>
      </c>
      <c r="C21" s="102"/>
      <c r="D21" s="12">
        <v>2</v>
      </c>
      <c r="E21" s="99"/>
      <c r="F21" s="96" t="s">
        <v>47</v>
      </c>
      <c r="G21" s="97"/>
      <c r="H21" s="45">
        <v>2</v>
      </c>
      <c r="I21" s="96" t="s">
        <v>47</v>
      </c>
      <c r="J21" s="97"/>
      <c r="K21" s="45">
        <v>2</v>
      </c>
      <c r="L21" s="96" t="s">
        <v>47</v>
      </c>
      <c r="M21" s="97"/>
      <c r="N21" s="45">
        <v>2</v>
      </c>
    </row>
    <row r="22" spans="1:14" ht="26.25" customHeight="1" x14ac:dyDescent="0.2">
      <c r="A22" s="104"/>
      <c r="B22" s="101" t="s">
        <v>48</v>
      </c>
      <c r="C22" s="102"/>
      <c r="D22" s="45">
        <v>2</v>
      </c>
      <c r="E22" s="99"/>
      <c r="F22" s="96" t="s">
        <v>48</v>
      </c>
      <c r="G22" s="97"/>
      <c r="H22" s="45">
        <v>2</v>
      </c>
      <c r="I22" s="96" t="s">
        <v>48</v>
      </c>
      <c r="J22" s="97"/>
      <c r="K22" s="45">
        <v>2</v>
      </c>
      <c r="L22" s="96" t="s">
        <v>48</v>
      </c>
      <c r="M22" s="97"/>
      <c r="N22" s="45">
        <v>2</v>
      </c>
    </row>
    <row r="23" spans="1:14" ht="26.25" customHeight="1" x14ac:dyDescent="0.2">
      <c r="A23" s="104"/>
      <c r="B23" s="101" t="s">
        <v>49</v>
      </c>
      <c r="C23" s="102"/>
      <c r="D23" s="12">
        <v>2</v>
      </c>
      <c r="E23" s="100"/>
      <c r="F23" s="96" t="s">
        <v>49</v>
      </c>
      <c r="G23" s="97"/>
      <c r="H23" s="45">
        <v>2</v>
      </c>
      <c r="I23" s="96" t="s">
        <v>49</v>
      </c>
      <c r="J23" s="97"/>
      <c r="K23" s="45">
        <v>2</v>
      </c>
      <c r="L23" s="96" t="s">
        <v>49</v>
      </c>
      <c r="M23" s="97"/>
      <c r="N23" s="45">
        <v>2</v>
      </c>
    </row>
    <row r="24" spans="1:14" ht="15.75" customHeight="1" x14ac:dyDescent="0.2">
      <c r="A24" s="85" t="s">
        <v>50</v>
      </c>
      <c r="B24" s="103"/>
      <c r="C24" s="103"/>
      <c r="D24" s="86"/>
      <c r="E24" s="7">
        <f>E8+E12+E15+E20</f>
        <v>100</v>
      </c>
      <c r="F24" s="85" t="s">
        <v>51</v>
      </c>
      <c r="G24" s="86"/>
      <c r="H24" s="7">
        <f>+H7+H11+H14+H19</f>
        <v>81</v>
      </c>
      <c r="I24" s="85" t="s">
        <v>51</v>
      </c>
      <c r="J24" s="86"/>
      <c r="K24" s="7">
        <f>+K7+K11+K14+K19</f>
        <v>96</v>
      </c>
      <c r="L24" s="85" t="s">
        <v>51</v>
      </c>
      <c r="M24" s="86"/>
      <c r="N24" s="7">
        <f>+N7+N11+N14+N19</f>
        <v>83</v>
      </c>
    </row>
    <row r="25" spans="1:14" x14ac:dyDescent="0.2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4" t="s">
        <v>0</v>
      </c>
      <c r="B1" s="134"/>
      <c r="C1" s="134"/>
      <c r="D1" s="134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7"/>
      <c r="B2" s="47"/>
      <c r="C2" s="47"/>
      <c r="D2" s="47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1" t="s">
        <v>2</v>
      </c>
      <c r="C3" s="131"/>
      <c r="D3" s="131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1" t="s">
        <v>52</v>
      </c>
      <c r="C4" s="131"/>
      <c r="D4" s="131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28"/>
      <c r="F6" s="128"/>
      <c r="G6" s="128"/>
      <c r="H6" s="128"/>
      <c r="I6" s="128"/>
      <c r="J6" s="128"/>
      <c r="K6" s="33"/>
      <c r="L6" s="33"/>
      <c r="M6" s="33"/>
      <c r="N6" s="33"/>
    </row>
    <row r="7" spans="1:14" ht="25.5" customHeight="1" x14ac:dyDescent="0.2">
      <c r="A7" s="48">
        <v>1</v>
      </c>
      <c r="B7" s="19" t="s">
        <v>53</v>
      </c>
      <c r="C7" s="132" t="s">
        <v>54</v>
      </c>
      <c r="D7" s="133"/>
      <c r="E7" s="129" t="s">
        <v>55</v>
      </c>
      <c r="F7" s="129"/>
      <c r="G7" s="129" t="s">
        <v>56</v>
      </c>
      <c r="H7" s="129"/>
      <c r="I7" s="129" t="s">
        <v>57</v>
      </c>
      <c r="J7" s="129"/>
    </row>
    <row r="8" spans="1:14" x14ac:dyDescent="0.2">
      <c r="A8" s="127"/>
      <c r="B8" s="142" t="s">
        <v>58</v>
      </c>
      <c r="C8" s="127" t="s">
        <v>59</v>
      </c>
      <c r="D8" s="127"/>
      <c r="E8" s="119" t="s">
        <v>60</v>
      </c>
      <c r="F8" s="120" t="s">
        <v>16</v>
      </c>
      <c r="G8" s="119" t="s">
        <v>61</v>
      </c>
      <c r="H8" s="120" t="s">
        <v>16</v>
      </c>
      <c r="I8" s="119" t="s">
        <v>62</v>
      </c>
      <c r="J8" s="120" t="s">
        <v>16</v>
      </c>
    </row>
    <row r="9" spans="1:14" x14ac:dyDescent="0.2">
      <c r="A9" s="127"/>
      <c r="B9" s="142"/>
      <c r="C9" s="46" t="s">
        <v>63</v>
      </c>
      <c r="D9" s="46" t="s">
        <v>64</v>
      </c>
      <c r="E9" s="119"/>
      <c r="F9" s="120"/>
      <c r="G9" s="119"/>
      <c r="H9" s="120"/>
      <c r="I9" s="119"/>
      <c r="J9" s="120"/>
    </row>
    <row r="10" spans="1:14" x14ac:dyDescent="0.2">
      <c r="A10" s="127"/>
      <c r="B10" s="20" t="s">
        <v>65</v>
      </c>
      <c r="C10" s="127"/>
      <c r="D10" s="127"/>
      <c r="E10" s="37"/>
      <c r="F10" s="38"/>
      <c r="G10" s="37"/>
      <c r="H10" s="38"/>
      <c r="I10" s="37"/>
      <c r="J10" s="38"/>
    </row>
    <row r="11" spans="1:14" ht="57.75" customHeight="1" x14ac:dyDescent="0.2">
      <c r="A11" s="127"/>
      <c r="B11" s="20" t="s">
        <v>66</v>
      </c>
      <c r="C11" s="127" t="s">
        <v>67</v>
      </c>
      <c r="D11" s="127"/>
      <c r="E11" s="50" t="s">
        <v>68</v>
      </c>
      <c r="F11" s="49">
        <v>10</v>
      </c>
      <c r="G11" s="50" t="s">
        <v>69</v>
      </c>
      <c r="H11" s="49">
        <v>10</v>
      </c>
      <c r="I11" s="50" t="s">
        <v>70</v>
      </c>
      <c r="J11" s="49">
        <v>10</v>
      </c>
    </row>
    <row r="12" spans="1:14" ht="57.75" customHeight="1" x14ac:dyDescent="0.2">
      <c r="A12" s="127"/>
      <c r="B12" s="20" t="s">
        <v>71</v>
      </c>
      <c r="C12" s="127" t="s">
        <v>72</v>
      </c>
      <c r="D12" s="127"/>
      <c r="E12" s="36" t="s">
        <v>73</v>
      </c>
      <c r="F12" s="49">
        <v>6</v>
      </c>
      <c r="G12" s="36" t="s">
        <v>74</v>
      </c>
      <c r="H12" s="49">
        <v>0</v>
      </c>
      <c r="I12" s="36" t="s">
        <v>74</v>
      </c>
      <c r="J12" s="49">
        <v>0</v>
      </c>
    </row>
    <row r="13" spans="1:14" ht="57.75" customHeight="1" x14ac:dyDescent="0.2">
      <c r="A13" s="127"/>
      <c r="B13" s="20" t="s">
        <v>75</v>
      </c>
      <c r="C13" s="127" t="s">
        <v>76</v>
      </c>
      <c r="D13" s="127"/>
      <c r="E13" s="36" t="s">
        <v>77</v>
      </c>
      <c r="F13" s="49">
        <v>1</v>
      </c>
      <c r="G13" s="36" t="s">
        <v>74</v>
      </c>
      <c r="H13" s="49">
        <v>0</v>
      </c>
      <c r="I13" s="36" t="s">
        <v>78</v>
      </c>
      <c r="J13" s="49">
        <v>1</v>
      </c>
    </row>
    <row r="14" spans="1:14" ht="30.75" customHeight="1" x14ac:dyDescent="0.2">
      <c r="A14" s="48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9"/>
      <c r="B15" s="23" t="s">
        <v>81</v>
      </c>
      <c r="C15" s="127" t="s">
        <v>59</v>
      </c>
      <c r="D15" s="127"/>
      <c r="E15" s="130" t="s">
        <v>82</v>
      </c>
      <c r="F15" s="120" t="s">
        <v>16</v>
      </c>
      <c r="G15" s="130" t="s">
        <v>83</v>
      </c>
      <c r="H15" s="120" t="s">
        <v>16</v>
      </c>
      <c r="I15" s="130" t="s">
        <v>84</v>
      </c>
      <c r="J15" s="120" t="s">
        <v>16</v>
      </c>
    </row>
    <row r="16" spans="1:14" x14ac:dyDescent="0.2">
      <c r="A16" s="140"/>
      <c r="B16" s="24" t="s">
        <v>85</v>
      </c>
      <c r="C16" s="127" t="s">
        <v>63</v>
      </c>
      <c r="D16" s="127"/>
      <c r="E16" s="120"/>
      <c r="F16" s="120"/>
      <c r="G16" s="120"/>
      <c r="H16" s="120"/>
      <c r="I16" s="120"/>
      <c r="J16" s="120"/>
    </row>
    <row r="17" spans="1:10" x14ac:dyDescent="0.2">
      <c r="A17" s="140"/>
      <c r="B17" s="25"/>
      <c r="C17" s="127" t="s">
        <v>86</v>
      </c>
      <c r="D17" s="127"/>
      <c r="E17" s="120"/>
      <c r="F17" s="121">
        <v>10</v>
      </c>
      <c r="G17" s="120"/>
      <c r="H17" s="121">
        <v>10</v>
      </c>
      <c r="I17" s="120"/>
      <c r="J17" s="121">
        <v>10</v>
      </c>
    </row>
    <row r="18" spans="1:10" x14ac:dyDescent="0.2">
      <c r="A18" s="141"/>
      <c r="B18" s="26" t="s">
        <v>87</v>
      </c>
      <c r="C18" s="127"/>
      <c r="D18" s="127"/>
      <c r="E18" s="120"/>
      <c r="F18" s="121"/>
      <c r="G18" s="120"/>
      <c r="H18" s="121"/>
      <c r="I18" s="120"/>
      <c r="J18" s="121"/>
    </row>
    <row r="19" spans="1:10" x14ac:dyDescent="0.2">
      <c r="A19" s="140"/>
      <c r="B19" s="23" t="s">
        <v>88</v>
      </c>
      <c r="C19" s="127" t="s">
        <v>59</v>
      </c>
      <c r="D19" s="127"/>
      <c r="E19" s="118" t="s">
        <v>89</v>
      </c>
      <c r="F19" s="120" t="s">
        <v>16</v>
      </c>
      <c r="G19" s="118" t="s">
        <v>90</v>
      </c>
      <c r="H19" s="120" t="s">
        <v>16</v>
      </c>
      <c r="I19" s="118" t="s">
        <v>91</v>
      </c>
      <c r="J19" s="120" t="s">
        <v>16</v>
      </c>
    </row>
    <row r="20" spans="1:10" ht="25.5" x14ac:dyDescent="0.2">
      <c r="A20" s="140"/>
      <c r="B20" s="24" t="s">
        <v>92</v>
      </c>
      <c r="C20" s="127"/>
      <c r="D20" s="127"/>
      <c r="E20" s="119"/>
      <c r="F20" s="120"/>
      <c r="G20" s="119"/>
      <c r="H20" s="120"/>
      <c r="I20" s="119"/>
      <c r="J20" s="120"/>
    </row>
    <row r="21" spans="1:10" x14ac:dyDescent="0.2">
      <c r="A21" s="140"/>
      <c r="B21" s="24"/>
      <c r="C21" s="46" t="s">
        <v>63</v>
      </c>
      <c r="D21" s="46" t="s">
        <v>64</v>
      </c>
      <c r="E21" s="119"/>
      <c r="F21" s="121">
        <v>60</v>
      </c>
      <c r="G21" s="119"/>
      <c r="H21" s="121">
        <v>40</v>
      </c>
      <c r="I21" s="119"/>
      <c r="J21" s="121">
        <v>60</v>
      </c>
    </row>
    <row r="22" spans="1:10" x14ac:dyDescent="0.2">
      <c r="A22" s="140"/>
      <c r="B22" s="24" t="s">
        <v>93</v>
      </c>
      <c r="C22" s="127" t="s">
        <v>94</v>
      </c>
      <c r="D22" s="127"/>
      <c r="E22" s="119"/>
      <c r="F22" s="121"/>
      <c r="G22" s="119"/>
      <c r="H22" s="121"/>
      <c r="I22" s="119"/>
      <c r="J22" s="121"/>
    </row>
    <row r="23" spans="1:10" x14ac:dyDescent="0.2">
      <c r="A23" s="140"/>
      <c r="B23" s="24" t="s">
        <v>95</v>
      </c>
      <c r="C23" s="127"/>
      <c r="D23" s="127"/>
      <c r="E23" s="119"/>
      <c r="F23" s="121"/>
      <c r="G23" s="119"/>
      <c r="H23" s="121"/>
      <c r="I23" s="119"/>
      <c r="J23" s="121"/>
    </row>
    <row r="24" spans="1:10" x14ac:dyDescent="0.2">
      <c r="A24" s="140"/>
      <c r="B24" s="24" t="s">
        <v>96</v>
      </c>
      <c r="C24" s="127"/>
      <c r="D24" s="127"/>
      <c r="E24" s="119"/>
      <c r="F24" s="121"/>
      <c r="G24" s="119"/>
      <c r="H24" s="121"/>
      <c r="I24" s="119"/>
      <c r="J24" s="121"/>
    </row>
    <row r="25" spans="1:10" x14ac:dyDescent="0.2">
      <c r="A25" s="141"/>
      <c r="B25" s="27" t="s">
        <v>97</v>
      </c>
      <c r="C25" s="127"/>
      <c r="D25" s="127"/>
      <c r="E25" s="119"/>
      <c r="F25" s="121"/>
      <c r="G25" s="119"/>
      <c r="H25" s="121"/>
      <c r="I25" s="119"/>
      <c r="J25" s="121"/>
    </row>
    <row r="26" spans="1:10" ht="24" customHeight="1" x14ac:dyDescent="0.2">
      <c r="A26" s="48">
        <v>3</v>
      </c>
      <c r="B26" s="19" t="s">
        <v>98</v>
      </c>
      <c r="C26" s="126" t="s">
        <v>99</v>
      </c>
      <c r="D26" s="126"/>
      <c r="E26" s="122"/>
      <c r="F26" s="39"/>
      <c r="G26" s="122"/>
      <c r="H26" s="39"/>
      <c r="I26" s="122"/>
      <c r="J26" s="39"/>
    </row>
    <row r="27" spans="1:10" x14ac:dyDescent="0.2">
      <c r="A27" s="135"/>
      <c r="B27" s="21" t="s">
        <v>45</v>
      </c>
      <c r="C27" s="138">
        <v>3</v>
      </c>
      <c r="D27" s="138"/>
      <c r="E27" s="123"/>
      <c r="F27" s="39">
        <v>3</v>
      </c>
      <c r="G27" s="123"/>
      <c r="H27" s="39">
        <v>3</v>
      </c>
      <c r="I27" s="123"/>
      <c r="J27" s="39">
        <v>3</v>
      </c>
    </row>
    <row r="28" spans="1:10" x14ac:dyDescent="0.2">
      <c r="A28" s="136"/>
      <c r="B28" s="21" t="s">
        <v>47</v>
      </c>
      <c r="C28" s="138">
        <v>3</v>
      </c>
      <c r="D28" s="138"/>
      <c r="E28" s="123"/>
      <c r="F28" s="39">
        <v>3</v>
      </c>
      <c r="G28" s="123"/>
      <c r="H28" s="39">
        <v>3</v>
      </c>
      <c r="I28" s="123"/>
      <c r="J28" s="39">
        <v>3</v>
      </c>
    </row>
    <row r="29" spans="1:10" x14ac:dyDescent="0.2">
      <c r="A29" s="136"/>
      <c r="B29" s="21" t="s">
        <v>48</v>
      </c>
      <c r="C29" s="138">
        <v>2</v>
      </c>
      <c r="D29" s="138"/>
      <c r="E29" s="123"/>
      <c r="F29" s="39">
        <v>2</v>
      </c>
      <c r="G29" s="123"/>
      <c r="H29" s="39">
        <v>2</v>
      </c>
      <c r="I29" s="123"/>
      <c r="J29" s="39">
        <v>2</v>
      </c>
    </row>
    <row r="30" spans="1:10" x14ac:dyDescent="0.2">
      <c r="A30" s="137"/>
      <c r="B30" s="21" t="s">
        <v>49</v>
      </c>
      <c r="C30" s="138">
        <v>2</v>
      </c>
      <c r="D30" s="138"/>
      <c r="E30" s="123"/>
      <c r="F30" s="41">
        <v>2</v>
      </c>
      <c r="G30" s="123"/>
      <c r="H30" s="41">
        <v>2</v>
      </c>
      <c r="I30" s="123"/>
      <c r="J30" s="41">
        <v>2</v>
      </c>
    </row>
    <row r="31" spans="1:10" x14ac:dyDescent="0.2">
      <c r="A31" s="124" t="s">
        <v>100</v>
      </c>
      <c r="B31" s="125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34" t="s">
        <v>0</v>
      </c>
      <c r="B1" s="134"/>
      <c r="C1" s="134"/>
      <c r="D1" s="134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7"/>
      <c r="B2" s="47"/>
      <c r="C2" s="47"/>
      <c r="D2" s="47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1" t="s">
        <v>2</v>
      </c>
      <c r="C3" s="131"/>
      <c r="D3" s="131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1" t="s">
        <v>52</v>
      </c>
      <c r="C4" s="131"/>
      <c r="D4" s="131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28"/>
      <c r="F6" s="128"/>
      <c r="G6" s="128"/>
      <c r="H6" s="128"/>
      <c r="I6" s="128"/>
      <c r="J6" s="128"/>
      <c r="K6" s="33"/>
      <c r="L6" s="33"/>
      <c r="M6" s="33"/>
      <c r="N6" s="33"/>
    </row>
    <row r="7" spans="1:14" ht="25.5" customHeight="1" x14ac:dyDescent="0.2">
      <c r="A7" s="48">
        <v>1</v>
      </c>
      <c r="B7" s="19" t="s">
        <v>53</v>
      </c>
      <c r="C7" s="132" t="s">
        <v>54</v>
      </c>
      <c r="D7" s="133"/>
      <c r="E7" s="129" t="s">
        <v>55</v>
      </c>
      <c r="F7" s="129"/>
      <c r="G7" s="129" t="s">
        <v>56</v>
      </c>
      <c r="H7" s="129"/>
      <c r="I7" s="129" t="s">
        <v>57</v>
      </c>
      <c r="J7" s="129"/>
    </row>
    <row r="8" spans="1:14" x14ac:dyDescent="0.2">
      <c r="A8" s="127"/>
      <c r="B8" s="142" t="s">
        <v>58</v>
      </c>
      <c r="C8" s="127" t="s">
        <v>59</v>
      </c>
      <c r="D8" s="127"/>
      <c r="E8" s="119" t="s">
        <v>60</v>
      </c>
      <c r="F8" s="120" t="s">
        <v>16</v>
      </c>
      <c r="G8" s="119" t="s">
        <v>61</v>
      </c>
      <c r="H8" s="120" t="s">
        <v>16</v>
      </c>
      <c r="I8" s="119" t="s">
        <v>62</v>
      </c>
      <c r="J8" s="120" t="s">
        <v>16</v>
      </c>
    </row>
    <row r="9" spans="1:14" x14ac:dyDescent="0.2">
      <c r="A9" s="127"/>
      <c r="B9" s="142"/>
      <c r="C9" s="46" t="s">
        <v>63</v>
      </c>
      <c r="D9" s="46" t="s">
        <v>64</v>
      </c>
      <c r="E9" s="119"/>
      <c r="F9" s="120"/>
      <c r="G9" s="119"/>
      <c r="H9" s="120"/>
      <c r="I9" s="119"/>
      <c r="J9" s="120"/>
    </row>
    <row r="10" spans="1:14" x14ac:dyDescent="0.2">
      <c r="A10" s="127"/>
      <c r="B10" s="20" t="s">
        <v>65</v>
      </c>
      <c r="C10" s="127"/>
      <c r="D10" s="127"/>
      <c r="E10" s="37"/>
      <c r="F10" s="38"/>
      <c r="G10" s="37"/>
      <c r="H10" s="38"/>
      <c r="I10" s="37"/>
      <c r="J10" s="38"/>
    </row>
    <row r="11" spans="1:14" ht="57.75" customHeight="1" x14ac:dyDescent="0.2">
      <c r="A11" s="127"/>
      <c r="B11" s="20" t="s">
        <v>66</v>
      </c>
      <c r="C11" s="127" t="s">
        <v>67</v>
      </c>
      <c r="D11" s="127"/>
      <c r="E11" s="50" t="s">
        <v>68</v>
      </c>
      <c r="F11" s="49">
        <v>10</v>
      </c>
      <c r="G11" s="50" t="s">
        <v>69</v>
      </c>
      <c r="H11" s="49">
        <v>10</v>
      </c>
      <c r="I11" s="50" t="s">
        <v>70</v>
      </c>
      <c r="J11" s="49">
        <v>10</v>
      </c>
    </row>
    <row r="12" spans="1:14" ht="57.75" customHeight="1" x14ac:dyDescent="0.2">
      <c r="A12" s="127"/>
      <c r="B12" s="20" t="s">
        <v>71</v>
      </c>
      <c r="C12" s="127" t="s">
        <v>72</v>
      </c>
      <c r="D12" s="127"/>
      <c r="E12" s="36" t="s">
        <v>73</v>
      </c>
      <c r="F12" s="49">
        <v>6</v>
      </c>
      <c r="G12" s="36" t="s">
        <v>74</v>
      </c>
      <c r="H12" s="49">
        <v>0</v>
      </c>
      <c r="I12" s="36" t="s">
        <v>74</v>
      </c>
      <c r="J12" s="49">
        <v>0</v>
      </c>
    </row>
    <row r="13" spans="1:14" ht="57.75" customHeight="1" x14ac:dyDescent="0.2">
      <c r="A13" s="127"/>
      <c r="B13" s="20" t="s">
        <v>75</v>
      </c>
      <c r="C13" s="127" t="s">
        <v>76</v>
      </c>
      <c r="D13" s="127"/>
      <c r="E13" s="36" t="s">
        <v>77</v>
      </c>
      <c r="F13" s="49">
        <v>1</v>
      </c>
      <c r="G13" s="36" t="s">
        <v>74</v>
      </c>
      <c r="H13" s="49">
        <v>0</v>
      </c>
      <c r="I13" s="36" t="s">
        <v>78</v>
      </c>
      <c r="J13" s="49">
        <v>1</v>
      </c>
    </row>
    <row r="14" spans="1:14" ht="30.75" customHeight="1" x14ac:dyDescent="0.2">
      <c r="A14" s="48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9"/>
      <c r="B15" s="23" t="s">
        <v>81</v>
      </c>
      <c r="C15" s="127" t="s">
        <v>59</v>
      </c>
      <c r="D15" s="127"/>
      <c r="E15" s="130" t="s">
        <v>82</v>
      </c>
      <c r="F15" s="120" t="s">
        <v>16</v>
      </c>
      <c r="G15" s="130" t="s">
        <v>83</v>
      </c>
      <c r="H15" s="120" t="s">
        <v>16</v>
      </c>
      <c r="I15" s="130" t="s">
        <v>84</v>
      </c>
      <c r="J15" s="120" t="s">
        <v>16</v>
      </c>
    </row>
    <row r="16" spans="1:14" x14ac:dyDescent="0.2">
      <c r="A16" s="140"/>
      <c r="B16" s="24" t="s">
        <v>85</v>
      </c>
      <c r="C16" s="127" t="s">
        <v>63</v>
      </c>
      <c r="D16" s="127"/>
      <c r="E16" s="120"/>
      <c r="F16" s="120"/>
      <c r="G16" s="120"/>
      <c r="H16" s="120"/>
      <c r="I16" s="120"/>
      <c r="J16" s="120"/>
    </row>
    <row r="17" spans="1:10" x14ac:dyDescent="0.2">
      <c r="A17" s="140"/>
      <c r="B17" s="25"/>
      <c r="C17" s="127" t="s">
        <v>86</v>
      </c>
      <c r="D17" s="127"/>
      <c r="E17" s="120"/>
      <c r="F17" s="121">
        <v>10</v>
      </c>
      <c r="G17" s="120"/>
      <c r="H17" s="121">
        <v>10</v>
      </c>
      <c r="I17" s="120"/>
      <c r="J17" s="121">
        <v>10</v>
      </c>
    </row>
    <row r="18" spans="1:10" x14ac:dyDescent="0.2">
      <c r="A18" s="141"/>
      <c r="B18" s="26" t="s">
        <v>87</v>
      </c>
      <c r="C18" s="127"/>
      <c r="D18" s="127"/>
      <c r="E18" s="120"/>
      <c r="F18" s="121"/>
      <c r="G18" s="120"/>
      <c r="H18" s="121"/>
      <c r="I18" s="120"/>
      <c r="J18" s="121"/>
    </row>
    <row r="19" spans="1:10" x14ac:dyDescent="0.2">
      <c r="A19" s="140"/>
      <c r="B19" s="23" t="s">
        <v>88</v>
      </c>
      <c r="C19" s="127" t="s">
        <v>59</v>
      </c>
      <c r="D19" s="127"/>
      <c r="E19" s="118" t="s">
        <v>89</v>
      </c>
      <c r="F19" s="120" t="s">
        <v>16</v>
      </c>
      <c r="G19" s="118" t="s">
        <v>90</v>
      </c>
      <c r="H19" s="120" t="s">
        <v>16</v>
      </c>
      <c r="I19" s="118" t="s">
        <v>91</v>
      </c>
      <c r="J19" s="120" t="s">
        <v>16</v>
      </c>
    </row>
    <row r="20" spans="1:10" ht="25.5" x14ac:dyDescent="0.2">
      <c r="A20" s="140"/>
      <c r="B20" s="24" t="s">
        <v>92</v>
      </c>
      <c r="C20" s="127"/>
      <c r="D20" s="127"/>
      <c r="E20" s="119"/>
      <c r="F20" s="120"/>
      <c r="G20" s="119"/>
      <c r="H20" s="120"/>
      <c r="I20" s="119"/>
      <c r="J20" s="120"/>
    </row>
    <row r="21" spans="1:10" x14ac:dyDescent="0.2">
      <c r="A21" s="140"/>
      <c r="B21" s="24"/>
      <c r="C21" s="46" t="s">
        <v>63</v>
      </c>
      <c r="D21" s="46" t="s">
        <v>64</v>
      </c>
      <c r="E21" s="119"/>
      <c r="F21" s="121">
        <v>60</v>
      </c>
      <c r="G21" s="119"/>
      <c r="H21" s="121">
        <v>40</v>
      </c>
      <c r="I21" s="119"/>
      <c r="J21" s="121">
        <v>60</v>
      </c>
    </row>
    <row r="22" spans="1:10" x14ac:dyDescent="0.2">
      <c r="A22" s="140"/>
      <c r="B22" s="24" t="s">
        <v>93</v>
      </c>
      <c r="C22" s="127" t="s">
        <v>94</v>
      </c>
      <c r="D22" s="127"/>
      <c r="E22" s="119"/>
      <c r="F22" s="121"/>
      <c r="G22" s="119"/>
      <c r="H22" s="121"/>
      <c r="I22" s="119"/>
      <c r="J22" s="121"/>
    </row>
    <row r="23" spans="1:10" x14ac:dyDescent="0.2">
      <c r="A23" s="140"/>
      <c r="B23" s="24" t="s">
        <v>95</v>
      </c>
      <c r="C23" s="127"/>
      <c r="D23" s="127"/>
      <c r="E23" s="119"/>
      <c r="F23" s="121"/>
      <c r="G23" s="119"/>
      <c r="H23" s="121"/>
      <c r="I23" s="119"/>
      <c r="J23" s="121"/>
    </row>
    <row r="24" spans="1:10" x14ac:dyDescent="0.2">
      <c r="A24" s="140"/>
      <c r="B24" s="24" t="s">
        <v>96</v>
      </c>
      <c r="C24" s="127"/>
      <c r="D24" s="127"/>
      <c r="E24" s="119"/>
      <c r="F24" s="121"/>
      <c r="G24" s="119"/>
      <c r="H24" s="121"/>
      <c r="I24" s="119"/>
      <c r="J24" s="121"/>
    </row>
    <row r="25" spans="1:10" x14ac:dyDescent="0.2">
      <c r="A25" s="141"/>
      <c r="B25" s="27" t="s">
        <v>97</v>
      </c>
      <c r="C25" s="127"/>
      <c r="D25" s="127"/>
      <c r="E25" s="119"/>
      <c r="F25" s="121"/>
      <c r="G25" s="119"/>
      <c r="H25" s="121"/>
      <c r="I25" s="119"/>
      <c r="J25" s="121"/>
    </row>
    <row r="26" spans="1:10" ht="24" customHeight="1" x14ac:dyDescent="0.2">
      <c r="A26" s="48">
        <v>3</v>
      </c>
      <c r="B26" s="19" t="s">
        <v>98</v>
      </c>
      <c r="C26" s="126" t="s">
        <v>99</v>
      </c>
      <c r="D26" s="126"/>
      <c r="E26" s="122"/>
      <c r="F26" s="39"/>
      <c r="G26" s="122"/>
      <c r="H26" s="39"/>
      <c r="I26" s="122"/>
      <c r="J26" s="39"/>
    </row>
    <row r="27" spans="1:10" x14ac:dyDescent="0.2">
      <c r="A27" s="135"/>
      <c r="B27" s="21" t="s">
        <v>45</v>
      </c>
      <c r="C27" s="138">
        <v>3</v>
      </c>
      <c r="D27" s="138"/>
      <c r="E27" s="123"/>
      <c r="F27" s="39">
        <v>3</v>
      </c>
      <c r="G27" s="123"/>
      <c r="H27" s="39">
        <v>3</v>
      </c>
      <c r="I27" s="123"/>
      <c r="J27" s="39">
        <v>3</v>
      </c>
    </row>
    <row r="28" spans="1:10" x14ac:dyDescent="0.2">
      <c r="A28" s="136"/>
      <c r="B28" s="21" t="s">
        <v>47</v>
      </c>
      <c r="C28" s="138">
        <v>3</v>
      </c>
      <c r="D28" s="138"/>
      <c r="E28" s="123"/>
      <c r="F28" s="39">
        <v>3</v>
      </c>
      <c r="G28" s="123"/>
      <c r="H28" s="39">
        <v>3</v>
      </c>
      <c r="I28" s="123"/>
      <c r="J28" s="39">
        <v>3</v>
      </c>
    </row>
    <row r="29" spans="1:10" x14ac:dyDescent="0.2">
      <c r="A29" s="136"/>
      <c r="B29" s="21" t="s">
        <v>48</v>
      </c>
      <c r="C29" s="138">
        <v>2</v>
      </c>
      <c r="D29" s="138"/>
      <c r="E29" s="123"/>
      <c r="F29" s="39">
        <v>2</v>
      </c>
      <c r="G29" s="123"/>
      <c r="H29" s="39">
        <v>2</v>
      </c>
      <c r="I29" s="123"/>
      <c r="J29" s="39">
        <v>2</v>
      </c>
    </row>
    <row r="30" spans="1:10" x14ac:dyDescent="0.2">
      <c r="A30" s="137"/>
      <c r="B30" s="21" t="s">
        <v>49</v>
      </c>
      <c r="C30" s="138">
        <v>2</v>
      </c>
      <c r="D30" s="138"/>
      <c r="E30" s="123"/>
      <c r="F30" s="41">
        <v>2</v>
      </c>
      <c r="G30" s="123"/>
      <c r="H30" s="41">
        <v>2</v>
      </c>
      <c r="I30" s="123"/>
      <c r="J30" s="41">
        <v>2</v>
      </c>
    </row>
    <row r="31" spans="1:10" x14ac:dyDescent="0.2">
      <c r="A31" s="124" t="s">
        <v>100</v>
      </c>
      <c r="B31" s="125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M51"/>
  <sheetViews>
    <sheetView tabSelected="1" view="pageBreakPreview" zoomScaleNormal="100" zoomScaleSheetLayoutView="100" workbookViewId="0">
      <selection activeCell="E45" sqref="E45:F45"/>
    </sheetView>
  </sheetViews>
  <sheetFormatPr baseColWidth="10" defaultColWidth="11.42578125" defaultRowHeight="15" x14ac:dyDescent="0.25"/>
  <cols>
    <col min="1" max="1" width="7.140625" customWidth="1"/>
    <col min="2" max="2" width="2.28515625" customWidth="1"/>
    <col min="3" max="3" width="3.28515625" customWidth="1"/>
    <col min="4" max="4" width="24.85546875" customWidth="1"/>
    <col min="5" max="5" width="2.7109375" customWidth="1"/>
    <col min="6" max="6" width="16" customWidth="1"/>
    <col min="7" max="7" width="32.7109375" customWidth="1"/>
    <col min="8" max="9" width="10.28515625" customWidth="1"/>
    <col min="10" max="12" width="7.5703125" customWidth="1"/>
    <col min="13" max="13" width="9.140625" customWidth="1"/>
    <col min="14" max="14" width="0.85546875" customWidth="1"/>
  </cols>
  <sheetData>
    <row r="1" spans="3:13" ht="8.25" customHeight="1" thickBot="1" x14ac:dyDescent="0.3"/>
    <row r="2" spans="3:13" ht="23.25" thickBot="1" x14ac:dyDescent="0.5">
      <c r="C2" s="165" t="s">
        <v>106</v>
      </c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3:13" ht="3.75" customHeight="1" thickBot="1" x14ac:dyDescent="0.3"/>
    <row r="4" spans="3:13" ht="30" customHeight="1" x14ac:dyDescent="0.25">
      <c r="C4" s="168" t="s">
        <v>116</v>
      </c>
      <c r="D4" s="169"/>
      <c r="E4" s="65" t="s">
        <v>123</v>
      </c>
      <c r="F4" s="174" t="s">
        <v>139</v>
      </c>
      <c r="G4" s="174"/>
      <c r="H4" s="174"/>
      <c r="I4" s="174"/>
      <c r="J4" s="174"/>
      <c r="K4" s="174"/>
      <c r="L4" s="174"/>
      <c r="M4" s="175"/>
    </row>
    <row r="5" spans="3:13" ht="36" customHeight="1" x14ac:dyDescent="0.25">
      <c r="C5" s="172" t="s">
        <v>117</v>
      </c>
      <c r="D5" s="173"/>
      <c r="E5" s="66" t="s">
        <v>123</v>
      </c>
      <c r="F5" s="176" t="s">
        <v>141</v>
      </c>
      <c r="G5" s="176"/>
      <c r="H5" s="176"/>
      <c r="I5" s="176"/>
      <c r="J5" s="176"/>
      <c r="K5" s="176"/>
      <c r="L5" s="176"/>
      <c r="M5" s="177"/>
    </row>
    <row r="6" spans="3:13" ht="90.75" customHeight="1" thickBot="1" x14ac:dyDescent="0.3">
      <c r="C6" s="170" t="s">
        <v>118</v>
      </c>
      <c r="D6" s="171"/>
      <c r="E6" s="67" t="s">
        <v>123</v>
      </c>
      <c r="F6" s="178" t="s">
        <v>144</v>
      </c>
      <c r="G6" s="178"/>
      <c r="H6" s="178"/>
      <c r="I6" s="178"/>
      <c r="J6" s="178"/>
      <c r="K6" s="178"/>
      <c r="L6" s="178"/>
      <c r="M6" s="179"/>
    </row>
    <row r="7" spans="3:13" ht="9.75" customHeight="1" x14ac:dyDescent="0.25"/>
    <row r="8" spans="3:13" ht="52.5" customHeight="1" thickBot="1" x14ac:dyDescent="0.3">
      <c r="C8" s="180" t="s">
        <v>133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</row>
    <row r="9" spans="3:13" ht="21" customHeight="1" x14ac:dyDescent="0.25">
      <c r="C9" s="168" t="s">
        <v>109</v>
      </c>
      <c r="D9" s="169"/>
      <c r="E9" s="62" t="s">
        <v>123</v>
      </c>
      <c r="F9" s="181"/>
      <c r="G9" s="181"/>
      <c r="H9" s="181"/>
      <c r="I9" s="181"/>
      <c r="J9" s="181"/>
      <c r="K9" s="181"/>
      <c r="L9" s="181"/>
      <c r="M9" s="182"/>
    </row>
    <row r="10" spans="3:13" ht="37.5" customHeight="1" x14ac:dyDescent="0.25">
      <c r="C10" s="153" t="s">
        <v>110</v>
      </c>
      <c r="D10" s="154"/>
      <c r="E10" s="63" t="s">
        <v>123</v>
      </c>
      <c r="F10" s="147"/>
      <c r="G10" s="147"/>
      <c r="H10" s="147"/>
      <c r="I10" s="147"/>
      <c r="J10" s="147"/>
      <c r="K10" s="147"/>
      <c r="L10" s="147"/>
      <c r="M10" s="148"/>
    </row>
    <row r="11" spans="3:13" ht="21" customHeight="1" x14ac:dyDescent="0.25">
      <c r="C11" s="153" t="s">
        <v>111</v>
      </c>
      <c r="D11" s="154"/>
      <c r="E11" s="63" t="s">
        <v>123</v>
      </c>
      <c r="F11" s="147"/>
      <c r="G11" s="147"/>
      <c r="H11" s="147"/>
      <c r="I11" s="147"/>
      <c r="J11" s="147"/>
      <c r="K11" s="147"/>
      <c r="L11" s="147"/>
      <c r="M11" s="148"/>
    </row>
    <row r="12" spans="3:13" ht="21" customHeight="1" x14ac:dyDescent="0.25">
      <c r="C12" s="153" t="s">
        <v>112</v>
      </c>
      <c r="D12" s="154"/>
      <c r="E12" s="63" t="s">
        <v>123</v>
      </c>
      <c r="F12" s="147"/>
      <c r="G12" s="147"/>
      <c r="H12" s="147"/>
      <c r="I12" s="147"/>
      <c r="J12" s="147"/>
      <c r="K12" s="147"/>
      <c r="L12" s="147"/>
      <c r="M12" s="148"/>
    </row>
    <row r="13" spans="3:13" ht="31.5" customHeight="1" x14ac:dyDescent="0.25">
      <c r="C13" s="153" t="s">
        <v>136</v>
      </c>
      <c r="D13" s="154"/>
      <c r="E13" s="63" t="s">
        <v>123</v>
      </c>
      <c r="F13" s="147"/>
      <c r="G13" s="147"/>
      <c r="H13" s="147"/>
      <c r="I13" s="147"/>
      <c r="J13" s="147"/>
      <c r="K13" s="147"/>
      <c r="L13" s="147"/>
      <c r="M13" s="148"/>
    </row>
    <row r="14" spans="3:13" ht="21" customHeight="1" x14ac:dyDescent="0.25">
      <c r="C14" s="153" t="s">
        <v>107</v>
      </c>
      <c r="D14" s="154"/>
      <c r="E14" s="63" t="s">
        <v>123</v>
      </c>
      <c r="F14" s="147"/>
      <c r="G14" s="147"/>
      <c r="H14" s="147"/>
      <c r="I14" s="147"/>
      <c r="J14" s="147"/>
      <c r="K14" s="147"/>
      <c r="L14" s="147"/>
      <c r="M14" s="148"/>
    </row>
    <row r="15" spans="3:13" ht="21" customHeight="1" x14ac:dyDescent="0.25">
      <c r="C15" s="153" t="s">
        <v>113</v>
      </c>
      <c r="D15" s="154"/>
      <c r="E15" s="63" t="s">
        <v>123</v>
      </c>
      <c r="F15" s="147"/>
      <c r="G15" s="147"/>
      <c r="H15" s="147"/>
      <c r="I15" s="147"/>
      <c r="J15" s="147"/>
      <c r="K15" s="147"/>
      <c r="L15" s="147"/>
      <c r="M15" s="148"/>
    </row>
    <row r="16" spans="3:13" ht="21" customHeight="1" x14ac:dyDescent="0.25">
      <c r="C16" s="153" t="s">
        <v>114</v>
      </c>
      <c r="D16" s="154"/>
      <c r="E16" s="63" t="s">
        <v>123</v>
      </c>
      <c r="F16" s="147"/>
      <c r="G16" s="147"/>
      <c r="H16" s="147"/>
      <c r="I16" s="147"/>
      <c r="J16" s="147"/>
      <c r="K16" s="147"/>
      <c r="L16" s="147"/>
      <c r="M16" s="148"/>
    </row>
    <row r="17" spans="3:13" ht="21" customHeight="1" x14ac:dyDescent="0.25">
      <c r="C17" s="153" t="s">
        <v>115</v>
      </c>
      <c r="D17" s="154"/>
      <c r="E17" s="63" t="s">
        <v>123</v>
      </c>
      <c r="F17" s="147"/>
      <c r="G17" s="147"/>
      <c r="H17" s="147"/>
      <c r="I17" s="147"/>
      <c r="J17" s="147"/>
      <c r="K17" s="147"/>
      <c r="L17" s="147"/>
      <c r="M17" s="148"/>
    </row>
    <row r="18" spans="3:13" ht="21" customHeight="1" thickBot="1" x14ac:dyDescent="0.3">
      <c r="C18" s="151" t="s">
        <v>108</v>
      </c>
      <c r="D18" s="152"/>
      <c r="E18" s="64" t="s">
        <v>123</v>
      </c>
      <c r="F18" s="149"/>
      <c r="G18" s="149"/>
      <c r="H18" s="149"/>
      <c r="I18" s="149"/>
      <c r="J18" s="149"/>
      <c r="K18" s="149"/>
      <c r="L18" s="149"/>
      <c r="M18" s="150"/>
    </row>
    <row r="19" spans="3:13" ht="7.5" customHeight="1" x14ac:dyDescent="0.25"/>
    <row r="20" spans="3:13" ht="42" customHeight="1" thickBot="1" x14ac:dyDescent="0.45">
      <c r="C20" s="161" t="s">
        <v>120</v>
      </c>
      <c r="D20" s="161"/>
      <c r="E20" s="161"/>
      <c r="F20" s="162" t="s">
        <v>132</v>
      </c>
      <c r="G20" s="162"/>
      <c r="H20" s="162"/>
      <c r="I20" s="162"/>
      <c r="J20" s="162"/>
      <c r="K20" s="162"/>
      <c r="L20" s="162"/>
      <c r="M20" s="162"/>
    </row>
    <row r="21" spans="3:13" ht="30.75" customHeight="1" x14ac:dyDescent="0.25">
      <c r="C21" s="158" t="s">
        <v>121</v>
      </c>
      <c r="D21" s="159"/>
      <c r="E21" s="79"/>
      <c r="F21" s="195" t="s">
        <v>122</v>
      </c>
      <c r="G21" s="196"/>
      <c r="H21" s="186" t="s">
        <v>137</v>
      </c>
      <c r="I21" s="187"/>
      <c r="J21" s="188"/>
      <c r="K21" s="186" t="s">
        <v>138</v>
      </c>
      <c r="L21" s="187"/>
      <c r="M21" s="189"/>
    </row>
    <row r="22" spans="3:13" ht="50.25" customHeight="1" x14ac:dyDescent="0.25">
      <c r="C22" s="191" t="s">
        <v>142</v>
      </c>
      <c r="D22" s="192"/>
      <c r="E22" s="75" t="s">
        <v>124</v>
      </c>
      <c r="F22" s="145"/>
      <c r="G22" s="146"/>
      <c r="H22" s="190"/>
      <c r="I22" s="190"/>
      <c r="J22" s="190"/>
      <c r="K22" s="68"/>
      <c r="L22" s="68"/>
      <c r="M22" s="80"/>
    </row>
    <row r="23" spans="3:13" ht="50.25" customHeight="1" x14ac:dyDescent="0.25">
      <c r="C23" s="193"/>
      <c r="D23" s="194"/>
      <c r="E23" s="75" t="s">
        <v>125</v>
      </c>
      <c r="F23" s="145"/>
      <c r="G23" s="146"/>
      <c r="H23" s="157"/>
      <c r="I23" s="145"/>
      <c r="J23" s="146"/>
      <c r="K23" s="68"/>
      <c r="L23" s="68"/>
      <c r="M23" s="80"/>
    </row>
    <row r="24" spans="3:13" ht="204.75" customHeight="1" x14ac:dyDescent="0.25">
      <c r="C24" s="193"/>
      <c r="D24" s="194"/>
      <c r="E24" s="75" t="s">
        <v>126</v>
      </c>
      <c r="F24" s="145"/>
      <c r="G24" s="146"/>
      <c r="H24" s="157"/>
      <c r="I24" s="145"/>
      <c r="J24" s="146"/>
      <c r="K24" s="68"/>
      <c r="L24" s="68"/>
      <c r="M24" s="80"/>
    </row>
    <row r="25" spans="3:13" ht="10.5" customHeight="1" x14ac:dyDescent="0.25">
      <c r="D25" s="61"/>
      <c r="E25" s="61"/>
      <c r="H25" s="160"/>
      <c r="I25" s="160"/>
      <c r="J25" s="160"/>
    </row>
    <row r="26" spans="3:13" s="51" customFormat="1" ht="84.75" customHeight="1" thickBot="1" x14ac:dyDescent="0.25">
      <c r="C26" s="204" t="s">
        <v>119</v>
      </c>
      <c r="D26" s="204"/>
      <c r="F26" s="203" t="s">
        <v>143</v>
      </c>
      <c r="G26" s="203"/>
      <c r="H26" s="203"/>
      <c r="I26" s="203"/>
      <c r="J26" s="203"/>
      <c r="K26" s="203"/>
      <c r="L26" s="203"/>
      <c r="M26" s="203"/>
    </row>
    <row r="27" spans="3:13" s="51" customFormat="1" ht="17.25" customHeight="1" x14ac:dyDescent="0.4">
      <c r="C27" s="200" t="s">
        <v>131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2"/>
    </row>
    <row r="28" spans="3:13" ht="36.75" customHeight="1" x14ac:dyDescent="0.25">
      <c r="C28" s="59" t="s">
        <v>5</v>
      </c>
      <c r="D28" s="44" t="s">
        <v>102</v>
      </c>
      <c r="E28" s="155" t="s">
        <v>135</v>
      </c>
      <c r="F28" s="156"/>
      <c r="G28" s="81" t="s">
        <v>134</v>
      </c>
      <c r="H28" s="44" t="s">
        <v>104</v>
      </c>
      <c r="I28" s="44" t="s">
        <v>105</v>
      </c>
      <c r="J28" s="44" t="s">
        <v>127</v>
      </c>
      <c r="K28" s="44" t="s">
        <v>128</v>
      </c>
      <c r="L28" s="44" t="s">
        <v>129</v>
      </c>
      <c r="M28" s="60" t="s">
        <v>130</v>
      </c>
    </row>
    <row r="29" spans="3:13" s="55" customFormat="1" ht="60" customHeight="1" x14ac:dyDescent="0.25">
      <c r="C29" s="76">
        <v>1</v>
      </c>
      <c r="D29" s="57"/>
      <c r="E29" s="163"/>
      <c r="F29" s="164"/>
      <c r="G29" s="82"/>
      <c r="H29" s="54"/>
      <c r="I29" s="54"/>
      <c r="J29" s="69">
        <f>+I29-H29</f>
        <v>0</v>
      </c>
      <c r="K29" s="70">
        <f>INT(J29/365)</f>
        <v>0</v>
      </c>
      <c r="L29" s="70">
        <f>INT(MOD(J29,365)/30)</f>
        <v>0</v>
      </c>
      <c r="M29" s="71" t="str">
        <f>+CONCATENATE(K29,"/",L29)</f>
        <v>0/0</v>
      </c>
    </row>
    <row r="30" spans="3:13" s="55" customFormat="1" ht="60" customHeight="1" x14ac:dyDescent="0.25">
      <c r="C30" s="76">
        <v>2</v>
      </c>
      <c r="D30" s="57"/>
      <c r="E30" s="163"/>
      <c r="F30" s="164"/>
      <c r="G30" s="82"/>
      <c r="H30" s="54"/>
      <c r="I30" s="54"/>
      <c r="J30" s="69">
        <f>+I30-H30</f>
        <v>0</v>
      </c>
      <c r="K30" s="70">
        <f>INT(J30/365)</f>
        <v>0</v>
      </c>
      <c r="L30" s="70">
        <f>INT(MOD(J30,365)/30)</f>
        <v>0</v>
      </c>
      <c r="M30" s="71" t="str">
        <f>+CONCATENATE(K30,"/",L30)</f>
        <v>0/0</v>
      </c>
    </row>
    <row r="31" spans="3:13" s="55" customFormat="1" ht="60" customHeight="1" x14ac:dyDescent="0.25">
      <c r="C31" s="76">
        <v>3</v>
      </c>
      <c r="D31" s="57"/>
      <c r="E31" s="163"/>
      <c r="F31" s="164"/>
      <c r="G31" s="82"/>
      <c r="H31" s="56"/>
      <c r="I31" s="56"/>
      <c r="J31" s="69">
        <f>+I31-H31</f>
        <v>0</v>
      </c>
      <c r="K31" s="70">
        <f t="shared" ref="K31:K32" si="0">INT(J31/365)</f>
        <v>0</v>
      </c>
      <c r="L31" s="70">
        <f t="shared" ref="L31:L32" si="1">INT(MOD(J31,365)/30)</f>
        <v>0</v>
      </c>
      <c r="M31" s="71" t="str">
        <f t="shared" ref="M31:M32" si="2">+CONCATENATE(K31,"/",L31)</f>
        <v>0/0</v>
      </c>
    </row>
    <row r="32" spans="3:13" s="55" customFormat="1" ht="60" customHeight="1" x14ac:dyDescent="0.25">
      <c r="C32" s="76">
        <v>4</v>
      </c>
      <c r="D32" s="57"/>
      <c r="E32" s="163"/>
      <c r="F32" s="164"/>
      <c r="G32" s="82"/>
      <c r="H32" s="54"/>
      <c r="I32" s="54"/>
      <c r="J32" s="69">
        <f t="shared" ref="J32:J33" si="3">+I32-H32</f>
        <v>0</v>
      </c>
      <c r="K32" s="70">
        <f t="shared" si="0"/>
        <v>0</v>
      </c>
      <c r="L32" s="70">
        <f t="shared" si="1"/>
        <v>0</v>
      </c>
      <c r="M32" s="71" t="str">
        <f t="shared" si="2"/>
        <v>0/0</v>
      </c>
    </row>
    <row r="33" spans="3:13" s="55" customFormat="1" ht="60" customHeight="1" x14ac:dyDescent="0.25">
      <c r="C33" s="76">
        <v>5</v>
      </c>
      <c r="D33" s="57"/>
      <c r="E33" s="163"/>
      <c r="F33" s="164"/>
      <c r="G33" s="82"/>
      <c r="H33" s="54"/>
      <c r="I33" s="54"/>
      <c r="J33" s="69">
        <f t="shared" si="3"/>
        <v>0</v>
      </c>
      <c r="K33" s="70">
        <f t="shared" ref="K33:K38" si="4">INT(J33/365)</f>
        <v>0</v>
      </c>
      <c r="L33" s="70">
        <f t="shared" ref="L33:L38" si="5">INT(MOD(J33,365)/30)</f>
        <v>0</v>
      </c>
      <c r="M33" s="71" t="str">
        <f t="shared" ref="M33:M38" si="6">+CONCATENATE(K33,"/",L33)</f>
        <v>0/0</v>
      </c>
    </row>
    <row r="34" spans="3:13" s="55" customFormat="1" ht="60" customHeight="1" x14ac:dyDescent="0.25">
      <c r="C34" s="76">
        <v>6</v>
      </c>
      <c r="D34" s="57"/>
      <c r="E34" s="163"/>
      <c r="F34" s="164"/>
      <c r="G34" s="82"/>
      <c r="H34" s="56"/>
      <c r="I34" s="54"/>
      <c r="J34" s="69">
        <f t="shared" ref="J34:J38" si="7">+I34-H34</f>
        <v>0</v>
      </c>
      <c r="K34" s="70">
        <f t="shared" si="4"/>
        <v>0</v>
      </c>
      <c r="L34" s="70">
        <f t="shared" si="5"/>
        <v>0</v>
      </c>
      <c r="M34" s="71" t="str">
        <f t="shared" si="6"/>
        <v>0/0</v>
      </c>
    </row>
    <row r="35" spans="3:13" s="55" customFormat="1" ht="60" customHeight="1" x14ac:dyDescent="0.25">
      <c r="C35" s="76">
        <v>7</v>
      </c>
      <c r="D35" s="57"/>
      <c r="E35" s="163"/>
      <c r="F35" s="164"/>
      <c r="G35" s="82"/>
      <c r="H35" s="54"/>
      <c r="I35" s="54"/>
      <c r="J35" s="69">
        <f t="shared" si="7"/>
        <v>0</v>
      </c>
      <c r="K35" s="70">
        <f t="shared" si="4"/>
        <v>0</v>
      </c>
      <c r="L35" s="70">
        <f t="shared" si="5"/>
        <v>0</v>
      </c>
      <c r="M35" s="71" t="str">
        <f t="shared" si="6"/>
        <v>0/0</v>
      </c>
    </row>
    <row r="36" spans="3:13" s="55" customFormat="1" ht="60" customHeight="1" x14ac:dyDescent="0.25">
      <c r="C36" s="76">
        <v>8</v>
      </c>
      <c r="D36" s="57"/>
      <c r="E36" s="163"/>
      <c r="F36" s="164"/>
      <c r="G36" s="82"/>
      <c r="H36" s="56"/>
      <c r="I36" s="56"/>
      <c r="J36" s="69">
        <f t="shared" si="7"/>
        <v>0</v>
      </c>
      <c r="K36" s="70">
        <f t="shared" si="4"/>
        <v>0</v>
      </c>
      <c r="L36" s="70">
        <f t="shared" si="5"/>
        <v>0</v>
      </c>
      <c r="M36" s="71" t="str">
        <f t="shared" si="6"/>
        <v>0/0</v>
      </c>
    </row>
    <row r="37" spans="3:13" s="55" customFormat="1" ht="60" customHeight="1" x14ac:dyDescent="0.25">
      <c r="C37" s="76">
        <v>9</v>
      </c>
      <c r="D37" s="57"/>
      <c r="E37" s="163"/>
      <c r="F37" s="164"/>
      <c r="G37" s="83"/>
      <c r="H37" s="58"/>
      <c r="I37" s="58"/>
      <c r="J37" s="69">
        <f t="shared" si="7"/>
        <v>0</v>
      </c>
      <c r="K37" s="70">
        <f t="shared" si="4"/>
        <v>0</v>
      </c>
      <c r="L37" s="70">
        <f t="shared" si="5"/>
        <v>0</v>
      </c>
      <c r="M37" s="71" t="str">
        <f t="shared" si="6"/>
        <v>0/0</v>
      </c>
    </row>
    <row r="38" spans="3:13" s="55" customFormat="1" ht="60" customHeight="1" thickBot="1" x14ac:dyDescent="0.3">
      <c r="C38" s="76">
        <v>10</v>
      </c>
      <c r="D38" s="57"/>
      <c r="E38" s="163"/>
      <c r="F38" s="164"/>
      <c r="G38" s="83"/>
      <c r="H38" s="58"/>
      <c r="I38" s="58"/>
      <c r="J38" s="69">
        <f t="shared" si="7"/>
        <v>0</v>
      </c>
      <c r="K38" s="70">
        <f t="shared" si="4"/>
        <v>0</v>
      </c>
      <c r="L38" s="70">
        <f t="shared" si="5"/>
        <v>0</v>
      </c>
      <c r="M38" s="71" t="str">
        <f t="shared" si="6"/>
        <v>0/0</v>
      </c>
    </row>
    <row r="39" spans="3:13" s="51" customFormat="1" ht="15.75" customHeight="1" thickBot="1" x14ac:dyDescent="0.25">
      <c r="C39" s="183" t="s">
        <v>103</v>
      </c>
      <c r="D39" s="184"/>
      <c r="E39" s="184"/>
      <c r="F39" s="184"/>
      <c r="G39" s="184"/>
      <c r="H39" s="184"/>
      <c r="I39" s="185"/>
      <c r="J39" s="72">
        <f>+SUM(J29:J38)</f>
        <v>0</v>
      </c>
      <c r="K39" s="73">
        <f>INT(J39/365)</f>
        <v>0</v>
      </c>
      <c r="L39" s="74">
        <f>INT(MOD(J39,365)/30)</f>
        <v>0</v>
      </c>
      <c r="M39" s="52" t="str">
        <f>+CONCATENATE(K39,"/",L39)</f>
        <v>0/0</v>
      </c>
    </row>
    <row r="40" spans="3:13" s="51" customFormat="1" ht="12.75" x14ac:dyDescent="0.2">
      <c r="J40" s="77"/>
      <c r="K40" s="78" t="str">
        <f>+CONCATENATE(C39," - ",K39," años, ",L39," meses")</f>
        <v>Total - 0 años, 0 meses</v>
      </c>
      <c r="L40" s="77"/>
      <c r="M40" s="77"/>
    </row>
    <row r="41" spans="3:13" s="51" customFormat="1" ht="13.5" thickBot="1" x14ac:dyDescent="0.25">
      <c r="K41" s="53"/>
    </row>
    <row r="42" spans="3:13" s="84" customFormat="1" ht="108" customHeight="1" x14ac:dyDescent="0.25">
      <c r="C42" s="143" t="s">
        <v>140</v>
      </c>
      <c r="D42" s="144"/>
      <c r="E42" s="144"/>
      <c r="F42" s="144"/>
      <c r="G42" s="197" t="s">
        <v>145</v>
      </c>
      <c r="H42" s="198"/>
      <c r="I42" s="198"/>
      <c r="J42" s="198"/>
      <c r="K42" s="198"/>
      <c r="L42" s="198"/>
      <c r="M42" s="199"/>
    </row>
    <row r="43" spans="3:13" ht="38.25" customHeight="1" x14ac:dyDescent="0.25">
      <c r="C43" s="59" t="s">
        <v>5</v>
      </c>
      <c r="D43" s="44" t="s">
        <v>102</v>
      </c>
      <c r="E43" s="155" t="s">
        <v>135</v>
      </c>
      <c r="F43" s="156"/>
      <c r="G43" s="81" t="s">
        <v>134</v>
      </c>
      <c r="H43" s="44" t="s">
        <v>104</v>
      </c>
      <c r="I43" s="44" t="s">
        <v>105</v>
      </c>
      <c r="J43" s="44" t="s">
        <v>127</v>
      </c>
      <c r="K43" s="44" t="s">
        <v>128</v>
      </c>
      <c r="L43" s="44" t="s">
        <v>129</v>
      </c>
      <c r="M43" s="60" t="s">
        <v>130</v>
      </c>
    </row>
    <row r="44" spans="3:13" s="55" customFormat="1" ht="60" customHeight="1" x14ac:dyDescent="0.25">
      <c r="C44" s="76">
        <v>1</v>
      </c>
      <c r="D44" s="57"/>
      <c r="E44" s="163"/>
      <c r="F44" s="164"/>
      <c r="G44" s="82"/>
      <c r="H44" s="54"/>
      <c r="I44" s="54"/>
      <c r="J44" s="69">
        <f>+I44-H44</f>
        <v>0</v>
      </c>
      <c r="K44" s="70">
        <f>INT(J44/365)</f>
        <v>0</v>
      </c>
      <c r="L44" s="70">
        <f>INT(MOD(J44,365)/30)</f>
        <v>0</v>
      </c>
      <c r="M44" s="71" t="str">
        <f>+CONCATENATE(K44,"/",L44)</f>
        <v>0/0</v>
      </c>
    </row>
    <row r="45" spans="3:13" s="55" customFormat="1" ht="60" customHeight="1" x14ac:dyDescent="0.25">
      <c r="C45" s="76">
        <v>2</v>
      </c>
      <c r="D45" s="57"/>
      <c r="E45" s="163"/>
      <c r="F45" s="164"/>
      <c r="G45" s="82"/>
      <c r="H45" s="54"/>
      <c r="I45" s="54"/>
      <c r="J45" s="69">
        <f>+I45-H45</f>
        <v>0</v>
      </c>
      <c r="K45" s="70">
        <f>INT(J45/365)</f>
        <v>0</v>
      </c>
      <c r="L45" s="70">
        <f>INT(MOD(J45,365)/30)</f>
        <v>0</v>
      </c>
      <c r="M45" s="71" t="str">
        <f>+CONCATENATE(K45,"/",L45)</f>
        <v>0/0</v>
      </c>
    </row>
    <row r="46" spans="3:13" s="55" customFormat="1" ht="60" customHeight="1" x14ac:dyDescent="0.25">
      <c r="C46" s="76">
        <v>3</v>
      </c>
      <c r="D46" s="57"/>
      <c r="E46" s="163"/>
      <c r="F46" s="164"/>
      <c r="G46" s="82"/>
      <c r="H46" s="56"/>
      <c r="I46" s="56"/>
      <c r="J46" s="69">
        <f>+I46-H46</f>
        <v>0</v>
      </c>
      <c r="K46" s="70">
        <f t="shared" ref="K46:K48" si="8">INT(J46/365)</f>
        <v>0</v>
      </c>
      <c r="L46" s="70">
        <f t="shared" ref="L46:L48" si="9">INT(MOD(J46,365)/30)</f>
        <v>0</v>
      </c>
      <c r="M46" s="71" t="str">
        <f t="shared" ref="M46:M48" si="10">+CONCATENATE(K46,"/",L46)</f>
        <v>0/0</v>
      </c>
    </row>
    <row r="47" spans="3:13" s="55" customFormat="1" ht="60" customHeight="1" x14ac:dyDescent="0.25">
      <c r="C47" s="76">
        <v>4</v>
      </c>
      <c r="D47" s="57"/>
      <c r="E47" s="163"/>
      <c r="F47" s="164"/>
      <c r="G47" s="82"/>
      <c r="H47" s="54"/>
      <c r="I47" s="54"/>
      <c r="J47" s="69">
        <f t="shared" ref="J47:J48" si="11">+I47-H47</f>
        <v>0</v>
      </c>
      <c r="K47" s="70">
        <f t="shared" si="8"/>
        <v>0</v>
      </c>
      <c r="L47" s="70">
        <f t="shared" si="9"/>
        <v>0</v>
      </c>
      <c r="M47" s="71" t="str">
        <f t="shared" si="10"/>
        <v>0/0</v>
      </c>
    </row>
    <row r="48" spans="3:13" s="55" customFormat="1" ht="60" customHeight="1" thickBot="1" x14ac:dyDescent="0.3">
      <c r="C48" s="76">
        <v>5</v>
      </c>
      <c r="D48" s="57"/>
      <c r="E48" s="163"/>
      <c r="F48" s="164"/>
      <c r="G48" s="82"/>
      <c r="H48" s="54"/>
      <c r="I48" s="54"/>
      <c r="J48" s="69">
        <f t="shared" si="11"/>
        <v>0</v>
      </c>
      <c r="K48" s="70">
        <f t="shared" si="8"/>
        <v>0</v>
      </c>
      <c r="L48" s="70">
        <f t="shared" si="9"/>
        <v>0</v>
      </c>
      <c r="M48" s="71" t="str">
        <f t="shared" si="10"/>
        <v>0/0</v>
      </c>
    </row>
    <row r="49" spans="3:13" ht="15.75" thickBot="1" x14ac:dyDescent="0.3">
      <c r="C49" s="183" t="s">
        <v>103</v>
      </c>
      <c r="D49" s="184"/>
      <c r="E49" s="184"/>
      <c r="F49" s="184"/>
      <c r="G49" s="184"/>
      <c r="H49" s="184"/>
      <c r="I49" s="185"/>
      <c r="J49" s="72">
        <f>+SUM(J44:J48)</f>
        <v>0</v>
      </c>
      <c r="K49" s="73">
        <f>INT(J49/365)</f>
        <v>0</v>
      </c>
      <c r="L49" s="74">
        <f>INT(MOD(J49,365)/30)</f>
        <v>0</v>
      </c>
      <c r="M49" s="52" t="str">
        <f>+CONCATENATE(K49,"/",L49)</f>
        <v>0/0</v>
      </c>
    </row>
    <row r="50" spans="3:13" x14ac:dyDescent="0.25">
      <c r="C50" s="51"/>
      <c r="D50" s="51"/>
      <c r="E50" s="51"/>
      <c r="F50" s="51"/>
      <c r="G50" s="51"/>
      <c r="H50" s="51"/>
      <c r="I50" s="51"/>
      <c r="J50" s="77"/>
      <c r="K50" s="78" t="str">
        <f>+CONCATENATE(C49," - ",K49," años, ",L49," meses")</f>
        <v>Total - 0 años, 0 meses</v>
      </c>
      <c r="L50" s="77"/>
      <c r="M50" s="77"/>
    </row>
    <row r="51" spans="3:13" s="51" customFormat="1" ht="12.75" x14ac:dyDescent="0.2">
      <c r="K51" s="53"/>
    </row>
  </sheetData>
  <mergeCells count="66">
    <mergeCell ref="C12:D12"/>
    <mergeCell ref="C49:I49"/>
    <mergeCell ref="C39:I39"/>
    <mergeCell ref="H21:J21"/>
    <mergeCell ref="K21:M21"/>
    <mergeCell ref="H22:J22"/>
    <mergeCell ref="C22:D24"/>
    <mergeCell ref="E36:F36"/>
    <mergeCell ref="E37:F37"/>
    <mergeCell ref="F21:G21"/>
    <mergeCell ref="F22:G22"/>
    <mergeCell ref="G42:M42"/>
    <mergeCell ref="E35:F35"/>
    <mergeCell ref="C27:M27"/>
    <mergeCell ref="F26:M26"/>
    <mergeCell ref="C26:D26"/>
    <mergeCell ref="C8:M8"/>
    <mergeCell ref="F13:M13"/>
    <mergeCell ref="C14:D14"/>
    <mergeCell ref="C15:D15"/>
    <mergeCell ref="C16:D16"/>
    <mergeCell ref="F10:M10"/>
    <mergeCell ref="F11:M11"/>
    <mergeCell ref="F14:M14"/>
    <mergeCell ref="F15:M15"/>
    <mergeCell ref="F9:M9"/>
    <mergeCell ref="F16:M16"/>
    <mergeCell ref="F12:M12"/>
    <mergeCell ref="C9:D9"/>
    <mergeCell ref="C13:D13"/>
    <mergeCell ref="C10:D10"/>
    <mergeCell ref="C11:D11"/>
    <mergeCell ref="C2:M2"/>
    <mergeCell ref="C4:D4"/>
    <mergeCell ref="C6:D6"/>
    <mergeCell ref="C5:D5"/>
    <mergeCell ref="F4:M4"/>
    <mergeCell ref="F5:M5"/>
    <mergeCell ref="F6:M6"/>
    <mergeCell ref="E48:F48"/>
    <mergeCell ref="E29:F29"/>
    <mergeCell ref="E30:F30"/>
    <mergeCell ref="E31:F31"/>
    <mergeCell ref="E32:F32"/>
    <mergeCell ref="E33:F33"/>
    <mergeCell ref="E34:F34"/>
    <mergeCell ref="E46:F46"/>
    <mergeCell ref="E47:F47"/>
    <mergeCell ref="E38:F38"/>
    <mergeCell ref="E43:F43"/>
    <mergeCell ref="E45:F45"/>
    <mergeCell ref="E44:F44"/>
    <mergeCell ref="C42:F42"/>
    <mergeCell ref="F24:G24"/>
    <mergeCell ref="F17:M17"/>
    <mergeCell ref="F18:M18"/>
    <mergeCell ref="C18:D18"/>
    <mergeCell ref="C17:D17"/>
    <mergeCell ref="E28:F28"/>
    <mergeCell ref="H23:J23"/>
    <mergeCell ref="C21:D21"/>
    <mergeCell ref="F23:G23"/>
    <mergeCell ref="H25:J25"/>
    <mergeCell ref="C20:E20"/>
    <mergeCell ref="F20:M20"/>
    <mergeCell ref="H24:J24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35" orientation="portrait" r:id="rId1"/>
  <rowBreaks count="1" manualBreakCount="1">
    <brk id="2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</vt:lpstr>
      <vt:lpstr>'FORMATO HV'!Área_de_impresión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SELECCION KFW</cp:lastModifiedBy>
  <cp:revision/>
  <cp:lastPrinted>2020-11-17T16:14:39Z</cp:lastPrinted>
  <dcterms:created xsi:type="dcterms:W3CDTF">2013-03-20T21:37:51Z</dcterms:created>
  <dcterms:modified xsi:type="dcterms:W3CDTF">2025-05-28T23:04:37Z</dcterms:modified>
</cp:coreProperties>
</file>