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3. REQ 39 PROFESIONAL EN GESTION MUNICIPAL Y TECNICO OPERATIVO\0. AVISO\"/>
    </mc:Choice>
  </mc:AlternateContent>
  <xr:revisionPtr revIDLastSave="0" documentId="13_ncr:1_{A77304E1-9A2E-451C-9767-39289DE8B248}" xr6:coauthVersionLast="47" xr6:coauthVersionMax="47" xr10:uidLastSave="{00000000-0000-0000-0000-000000000000}"/>
  <bookViews>
    <workbookView xWindow="165" yWindow="975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9" l="1"/>
  <c r="L52" i="9" s="1"/>
  <c r="J51" i="9"/>
  <c r="L51" i="9" s="1"/>
  <c r="J50" i="9"/>
  <c r="L50" i="9" s="1"/>
  <c r="J49" i="9"/>
  <c r="K49" i="9" s="1"/>
  <c r="J48" i="9"/>
  <c r="L48" i="9" s="1"/>
  <c r="J53" i="9" l="1"/>
  <c r="K51" i="9"/>
  <c r="M51" i="9" s="1"/>
  <c r="L49" i="9"/>
  <c r="M49" i="9" s="1"/>
  <c r="K48" i="9"/>
  <c r="M48" i="9" s="1"/>
  <c r="K50" i="9"/>
  <c r="M50" i="9" s="1"/>
  <c r="K52" i="9"/>
  <c r="M52" i="9" s="1"/>
  <c r="J42" i="9"/>
  <c r="K42" i="9" s="1"/>
  <c r="J41" i="9"/>
  <c r="L41" i="9" s="1"/>
  <c r="J40" i="9"/>
  <c r="L40" i="9" s="1"/>
  <c r="J39" i="9"/>
  <c r="L39" i="9" s="1"/>
  <c r="K53" i="9" l="1"/>
  <c r="L53" i="9"/>
  <c r="K41" i="9"/>
  <c r="M41" i="9" s="1"/>
  <c r="L42" i="9"/>
  <c r="M42" i="9" s="1"/>
  <c r="K40" i="9"/>
  <c r="M40" i="9" s="1"/>
  <c r="K39" i="9"/>
  <c r="M39" i="9" s="1"/>
  <c r="K54" i="9" l="1"/>
  <c r="M53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3" i="9" l="1"/>
  <c r="K43" i="9" s="1"/>
  <c r="L35" i="9"/>
  <c r="M35" i="9" s="1"/>
  <c r="L34" i="9"/>
  <c r="M34" i="9" s="1"/>
  <c r="M32" i="9"/>
  <c r="L33" i="9"/>
  <c r="M33" i="9" s="1"/>
  <c r="L43" i="9" l="1"/>
  <c r="M43" i="9" s="1"/>
  <c r="K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<sst xmlns="http://schemas.openxmlformats.org/spreadsheetml/2006/main" count="306" uniqueCount="149">
  <si>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</si>
  <si>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</si>
  <si>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</si>
  <si>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</si>
  <si>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</si>
  <si>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</si>
  <si>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</si>
  <si>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</si>
  <si>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</si>
  <si>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</si>
  <si>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</si>
  <si>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</si>
  <si>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</si>
  <si>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</si>
  <si>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</si>
  <si>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</si>
  <si>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</si>
  <si>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</si>
  <si>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</si>
  <si>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</si>
  <si>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</si>
  <si>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</si>
  <si>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</si>
  <si>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</si>
  <si>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</si>
  <si>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</si>
  <si>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</si>
  <si>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</si>
  <si>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</si>
  <si>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</si>
  <si>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</si>
  <si>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</si>
  <si>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</si>
  <si>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</si>
  <si>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</si>
  <si>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</si>
  <si>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</si>
  <si>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</si>
  <si>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</si>
  <si>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</si>
  <si>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</si>
  <si>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</si>
  <si>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</si>
  <si>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</si>
  <si>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</si>
  <si>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</si>
  <si>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</si>
  <si>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</si>
  <si>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</si>
  <si>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</si>
  <si>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</si>
  <si>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</si>
  <si>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</si>
  <si>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</si>
  <si>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</si>
  <si>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</si>
  <si>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</si>
  <si>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</si>
  <si>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</si>
  <si>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</si>
  <si>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</si>
  <si>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</si>
  <si>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</si>
  <si>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</si>
  <si>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</si>
  <si>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</si>
  <si>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</si>
  <si>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</si>
  <si>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</si>
  <si>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</si>
  <si>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</si>
  <si>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</si>
  <si>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</si>
  <si>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</si>
  <si>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</si>
  <si>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</si>
  <si>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</si>
  <si>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</si>
  <si>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</si>
  <si>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</si>
  <si>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</si>
  <si>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</si>
  <si>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</si>
  <si>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</si>
  <si>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</si>
  <si>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</si>
  <si>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</si>
  <si>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</si>
  <si>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</si>
  <si>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</si>
  <si>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</si>
  <si>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</si>
  <si>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</si>
  <si>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</si>
  <si>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</si>
  <si>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</si>
  <si>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</si>
  <si>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</si>
  <si>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</si>
  <si>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</si>
  <si>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</si>
  <si>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</si>
  <si>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</si>
  <si>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</si>
  <si>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</si>
  <si>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</si>
  <si>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</si>
  <si>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</si>
  <si>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</si>
  <si>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</si>
  <si>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</si>
  <si>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</si>
  <si>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</si>
  <si>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</si>
  <si>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</si>
  <si>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</si>
  <si>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</si>
  <si>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</si>
  <si>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</si>
  <si>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</si>
  <si>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</si>
  <si>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</si>
  <si>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</si>
  <si>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</si>
  <si>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</si>
  <si>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</si>
  <si>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</si>
  <si>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</si>
  <si>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</si>
  <si>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</si>
  <si>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</si>
  <si>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</si>
  <si>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</si>
  <si>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</si>
  <si>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</si>
  <si>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</si>
  <si>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</si>
  <si>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</si>
  <si>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</si>
  <si>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</si>
  <si>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</si>
  <si>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</si>
  <si>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</si>
  <si>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</si>
  <si>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 xml:space="preserve">REQ 39-2025
CONTRATACIÓN DE UN/A PROFESIONAL EN GESTION MUNICIPAL Y TECNICO OPERATIVO PARA LA ACTUALIZACIÓN E IMPLEMENTACIÓN DEL PLAN DE ALMACENAMIENTO PÚBLICO, BARRIDO Y RECOLECCIÓN DE RESIDUOS SÓLIDOS MUNICIPALES EN LOS DISTRITOS DE NUEVA REQUENA Y MANANTAY, PROVINCIA DE CORONEL PORTILLO, REGIÓN DE UCAYALI, A CARGO DE LA UE03: GICA – MINAM </t>
  </si>
  <si>
    <t xml:space="preserve">Programa de inversión “Mejoramiento y ampliación del servicio de limpieza pública en las provincias de Arequipa, Coronel Portillo y Tacna”. KFW con CUI N° 2523209 </t>
  </si>
  <si>
    <r>
      <rPr>
        <b/>
        <sz val="11"/>
        <color theme="1"/>
        <rFont val="Arial"/>
        <family val="2"/>
      </rPr>
      <t>Experiencia mínima de seis (06) años en el sector público y/o privado</t>
    </r>
    <r>
      <rPr>
        <sz val="11"/>
        <color theme="1"/>
        <rFont val="Arial"/>
        <family val="2"/>
      </rPr>
      <t xml:space="preserve">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</si>
  <si>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la gestión ambiental y/o diseño y/o optimización de planes de rutas 
para los servicios de limpieza pública y/o valorización de residuos sólidos 
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</si>
  <si>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 afines
Estudios de maestría en gestión pública, gestión ambiental, 
gerencia social o afines.  
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 
Especialización y/o diplomados y/o cursos en la gestión y manejo de residuos 
sólidos municipales, limpieza pública y valorización y/o Gestión Ambiental y/o 
otro similar, orientada a la gestión de residuos sólidos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</si>
</sst>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7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0" t="s">
        <v>0</v>
      </c>
      <c r="B1" s="110"/>
      <c r="C1" s="110"/>
      <c r="D1" s="110"/>
      <c r="E1" s="110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1" t="s">
        <v>1</v>
      </c>
      <c r="B3" s="111"/>
      <c r="C3" s="112" t="s">
        <v>2</v>
      </c>
      <c r="D3" s="112"/>
      <c r="E3" s="112"/>
      <c r="F3" s="112"/>
      <c r="G3" s="112"/>
      <c r="H3" s="112"/>
      <c r="I3" s="4"/>
      <c r="J3" s="4"/>
      <c r="K3" s="4"/>
      <c r="L3" s="4"/>
      <c r="M3" s="4"/>
      <c r="N3" s="4"/>
    </row>
    <row r="4" spans="1:14" ht="42.75" customHeight="1" x14ac:dyDescent="0.2">
      <c r="A4" s="111" t="s">
        <v>3</v>
      </c>
      <c r="B4" s="111"/>
      <c r="C4" s="112" t="s">
        <v>4</v>
      </c>
      <c r="D4" s="112"/>
      <c r="E4" s="112"/>
      <c r="F4" s="112"/>
      <c r="G4" s="112"/>
      <c r="H4" s="112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3" t="s">
        <v>6</v>
      </c>
      <c r="C6" s="115"/>
      <c r="D6" s="5" t="s">
        <v>7</v>
      </c>
      <c r="E6" s="5" t="s">
        <v>8</v>
      </c>
      <c r="F6" s="113" t="s">
        <v>9</v>
      </c>
      <c r="G6" s="114"/>
      <c r="H6" s="115"/>
      <c r="I6" s="113" t="s">
        <v>10</v>
      </c>
      <c r="J6" s="114"/>
      <c r="K6" s="115"/>
      <c r="L6" s="113" t="s">
        <v>11</v>
      </c>
      <c r="M6" s="114"/>
      <c r="N6" s="115"/>
    </row>
    <row r="7" spans="1:14" ht="15" customHeight="1" x14ac:dyDescent="0.2">
      <c r="A7" s="104">
        <v>1</v>
      </c>
      <c r="B7" s="85" t="s">
        <v>12</v>
      </c>
      <c r="C7" s="103"/>
      <c r="D7" s="103"/>
      <c r="E7" s="86"/>
      <c r="F7" s="85"/>
      <c r="G7" s="86"/>
      <c r="H7" s="8">
        <f>+G9+G10</f>
        <v>8</v>
      </c>
      <c r="I7" s="85"/>
      <c r="J7" s="86"/>
      <c r="K7" s="8">
        <f>+J9+J10</f>
        <v>23</v>
      </c>
      <c r="L7" s="85"/>
      <c r="M7" s="86"/>
      <c r="N7" s="8">
        <f>+M9+M10</f>
        <v>13</v>
      </c>
    </row>
    <row r="8" spans="1:14" ht="66" customHeight="1" x14ac:dyDescent="0.2">
      <c r="A8" s="104"/>
      <c r="B8" s="105" t="s">
        <v>13</v>
      </c>
      <c r="C8" s="106"/>
      <c r="D8" s="15" t="s">
        <v>14</v>
      </c>
      <c r="E8" s="116">
        <f>+SUM(D9:D10)</f>
        <v>27</v>
      </c>
      <c r="F8" s="16" t="s">
        <v>15</v>
      </c>
      <c r="G8" s="87" t="s">
        <v>16</v>
      </c>
      <c r="H8" s="88"/>
      <c r="I8" s="16" t="s">
        <v>17</v>
      </c>
      <c r="J8" s="87" t="s">
        <v>16</v>
      </c>
      <c r="K8" s="88"/>
      <c r="L8" s="16" t="s">
        <v>18</v>
      </c>
      <c r="M8" s="87" t="s">
        <v>16</v>
      </c>
      <c r="N8" s="88"/>
    </row>
    <row r="9" spans="1:14" ht="72" customHeight="1" x14ac:dyDescent="0.2">
      <c r="A9" s="104"/>
      <c r="B9" s="108" t="s">
        <v>19</v>
      </c>
      <c r="C9" s="106"/>
      <c r="D9" s="45">
        <v>15</v>
      </c>
      <c r="E9" s="117"/>
      <c r="F9" s="16" t="s">
        <v>20</v>
      </c>
      <c r="G9" s="89">
        <v>0</v>
      </c>
      <c r="H9" s="90"/>
      <c r="I9" s="16" t="s">
        <v>21</v>
      </c>
      <c r="J9" s="89">
        <v>15</v>
      </c>
      <c r="K9" s="90"/>
      <c r="L9" s="16" t="s">
        <v>22</v>
      </c>
      <c r="M9" s="89">
        <v>10</v>
      </c>
      <c r="N9" s="90"/>
    </row>
    <row r="10" spans="1:14" ht="115.5" customHeight="1" x14ac:dyDescent="0.2">
      <c r="A10" s="104"/>
      <c r="B10" s="109" t="s">
        <v>23</v>
      </c>
      <c r="C10" s="102"/>
      <c r="D10" s="6">
        <v>12</v>
      </c>
      <c r="E10" s="117"/>
      <c r="F10" s="14" t="s">
        <v>24</v>
      </c>
      <c r="G10" s="89">
        <v>8</v>
      </c>
      <c r="H10" s="90"/>
      <c r="I10" s="14" t="s">
        <v>25</v>
      </c>
      <c r="J10" s="89">
        <v>8</v>
      </c>
      <c r="K10" s="90"/>
      <c r="L10" s="14" t="s">
        <v>26</v>
      </c>
      <c r="M10" s="89">
        <v>3</v>
      </c>
      <c r="N10" s="90"/>
    </row>
    <row r="11" spans="1:14" ht="15" customHeight="1" x14ac:dyDescent="0.2">
      <c r="A11" s="104">
        <v>2</v>
      </c>
      <c r="B11" s="85" t="s">
        <v>27</v>
      </c>
      <c r="C11" s="103"/>
      <c r="D11" s="103"/>
      <c r="E11" s="86"/>
      <c r="F11" s="85" t="s">
        <v>28</v>
      </c>
      <c r="G11" s="86"/>
      <c r="H11" s="8">
        <f>+G13</f>
        <v>5</v>
      </c>
      <c r="I11" s="85" t="s">
        <v>28</v>
      </c>
      <c r="J11" s="86"/>
      <c r="K11" s="8">
        <f>+J13</f>
        <v>5</v>
      </c>
      <c r="L11" s="85" t="s">
        <v>28</v>
      </c>
      <c r="M11" s="86"/>
      <c r="N11" s="8">
        <f>+M13</f>
        <v>2</v>
      </c>
    </row>
    <row r="12" spans="1:14" ht="237.75" customHeight="1" x14ac:dyDescent="0.2">
      <c r="A12" s="104"/>
      <c r="B12" s="101" t="s">
        <v>29</v>
      </c>
      <c r="C12" s="102"/>
      <c r="D12" s="45" t="s">
        <v>14</v>
      </c>
      <c r="E12" s="107">
        <f>SUM(D13)</f>
        <v>5</v>
      </c>
      <c r="F12" s="91" t="s">
        <v>30</v>
      </c>
      <c r="G12" s="87" t="s">
        <v>16</v>
      </c>
      <c r="H12" s="88"/>
      <c r="I12" s="91" t="s">
        <v>31</v>
      </c>
      <c r="J12" s="87" t="s">
        <v>16</v>
      </c>
      <c r="K12" s="88"/>
      <c r="L12" s="91" t="s">
        <v>32</v>
      </c>
      <c r="M12" s="87" t="s">
        <v>16</v>
      </c>
      <c r="N12" s="88"/>
    </row>
    <row r="13" spans="1:14" ht="237.75" customHeight="1" x14ac:dyDescent="0.2">
      <c r="A13" s="104"/>
      <c r="B13" s="101" t="s">
        <v>33</v>
      </c>
      <c r="C13" s="102"/>
      <c r="D13" s="12">
        <v>5</v>
      </c>
      <c r="E13" s="107"/>
      <c r="F13" s="92"/>
      <c r="G13" s="89">
        <v>5</v>
      </c>
      <c r="H13" s="90"/>
      <c r="I13" s="92"/>
      <c r="J13" s="89">
        <v>5</v>
      </c>
      <c r="K13" s="90"/>
      <c r="L13" s="92"/>
      <c r="M13" s="89">
        <v>2</v>
      </c>
      <c r="N13" s="90"/>
    </row>
    <row r="14" spans="1:14" ht="15" customHeight="1" x14ac:dyDescent="0.2">
      <c r="A14" s="104">
        <v>3</v>
      </c>
      <c r="B14" s="85" t="s">
        <v>34</v>
      </c>
      <c r="C14" s="103"/>
      <c r="D14" s="103"/>
      <c r="E14" s="86"/>
      <c r="F14" s="85" t="s">
        <v>35</v>
      </c>
      <c r="G14" s="86"/>
      <c r="H14" s="8">
        <f>+G17+G18</f>
        <v>60</v>
      </c>
      <c r="I14" s="85"/>
      <c r="J14" s="86"/>
      <c r="K14" s="8">
        <f>+J17+J18</f>
        <v>60</v>
      </c>
      <c r="L14" s="85"/>
      <c r="M14" s="86"/>
      <c r="N14" s="8">
        <f>+M17+M18</f>
        <v>60</v>
      </c>
    </row>
    <row r="15" spans="1:14" ht="170.25" customHeight="1" x14ac:dyDescent="0.2">
      <c r="A15" s="104"/>
      <c r="B15" s="101" t="s">
        <v>36</v>
      </c>
      <c r="C15" s="102"/>
      <c r="D15" s="45" t="s">
        <v>14</v>
      </c>
      <c r="E15" s="107">
        <f>+D17+D18</f>
        <v>60</v>
      </c>
      <c r="F15" s="91" t="s">
        <v>37</v>
      </c>
      <c r="G15" s="87" t="s">
        <v>16</v>
      </c>
      <c r="H15" s="88"/>
      <c r="I15" s="91" t="s">
        <v>38</v>
      </c>
      <c r="J15" s="87" t="s">
        <v>16</v>
      </c>
      <c r="K15" s="88"/>
      <c r="L15" s="91" t="s">
        <v>39</v>
      </c>
      <c r="M15" s="87" t="s">
        <v>16</v>
      </c>
      <c r="N15" s="88"/>
    </row>
    <row r="16" spans="1:14" ht="170.25" customHeight="1" x14ac:dyDescent="0.2">
      <c r="A16" s="104"/>
      <c r="B16" s="101" t="s">
        <v>40</v>
      </c>
      <c r="C16" s="102"/>
      <c r="D16" s="45" t="s">
        <v>14</v>
      </c>
      <c r="E16" s="107"/>
      <c r="F16" s="93"/>
      <c r="G16" s="87" t="s">
        <v>16</v>
      </c>
      <c r="H16" s="88"/>
      <c r="I16" s="93"/>
      <c r="J16" s="87" t="s">
        <v>16</v>
      </c>
      <c r="K16" s="88"/>
      <c r="L16" s="93"/>
      <c r="M16" s="87" t="s">
        <v>16</v>
      </c>
      <c r="N16" s="88"/>
    </row>
    <row r="17" spans="1:14" ht="170.25" customHeight="1" x14ac:dyDescent="0.2">
      <c r="A17" s="104"/>
      <c r="B17" s="101" t="s">
        <v>41</v>
      </c>
      <c r="C17" s="102"/>
      <c r="D17" s="45">
        <v>40</v>
      </c>
      <c r="E17" s="107"/>
      <c r="F17" s="94"/>
      <c r="G17" s="89">
        <v>40</v>
      </c>
      <c r="H17" s="90"/>
      <c r="I17" s="94"/>
      <c r="J17" s="89">
        <v>40</v>
      </c>
      <c r="K17" s="90"/>
      <c r="L17" s="94"/>
      <c r="M17" s="89">
        <v>40</v>
      </c>
      <c r="N17" s="90"/>
    </row>
    <row r="18" spans="1:14" ht="170.25" customHeight="1" x14ac:dyDescent="0.2">
      <c r="A18" s="104"/>
      <c r="B18" s="105" t="s">
        <v>42</v>
      </c>
      <c r="C18" s="106"/>
      <c r="D18" s="12">
        <v>20</v>
      </c>
      <c r="E18" s="107"/>
      <c r="F18" s="95"/>
      <c r="G18" s="89">
        <v>20</v>
      </c>
      <c r="H18" s="90"/>
      <c r="I18" s="95"/>
      <c r="J18" s="89">
        <v>20</v>
      </c>
      <c r="K18" s="90"/>
      <c r="L18" s="95"/>
      <c r="M18" s="89">
        <v>20</v>
      </c>
      <c r="N18" s="90"/>
    </row>
    <row r="19" spans="1:14" ht="15" customHeight="1" x14ac:dyDescent="0.2">
      <c r="A19" s="104">
        <v>4</v>
      </c>
      <c r="B19" s="85" t="s">
        <v>43</v>
      </c>
      <c r="C19" s="103"/>
      <c r="D19" s="103"/>
      <c r="E19" s="86"/>
      <c r="F19" s="85" t="s">
        <v>44</v>
      </c>
      <c r="G19" s="86"/>
      <c r="H19" s="8">
        <f>+SUM(H20:H23)</f>
        <v>8</v>
      </c>
      <c r="I19" s="85" t="s">
        <v>44</v>
      </c>
      <c r="J19" s="86"/>
      <c r="K19" s="8">
        <f>+SUM(K20:K23)</f>
        <v>8</v>
      </c>
      <c r="L19" s="85" t="s">
        <v>44</v>
      </c>
      <c r="M19" s="86"/>
      <c r="N19" s="8">
        <f>+SUM(N20:N23)</f>
        <v>8</v>
      </c>
    </row>
    <row r="20" spans="1:14" ht="26.25" customHeight="1" x14ac:dyDescent="0.2">
      <c r="A20" s="104"/>
      <c r="B20" s="101" t="s">
        <v>45</v>
      </c>
      <c r="C20" s="102"/>
      <c r="D20" s="45">
        <v>2</v>
      </c>
      <c r="E20" s="98">
        <f>SUM(D20:D23)</f>
        <v>8</v>
      </c>
      <c r="F20" s="96" t="s">
        <v>45</v>
      </c>
      <c r="G20" s="97"/>
      <c r="H20" s="45">
        <v>2</v>
      </c>
      <c r="I20" s="96" t="s">
        <v>45</v>
      </c>
      <c r="J20" s="97"/>
      <c r="K20" s="45">
        <v>2</v>
      </c>
      <c r="L20" s="96" t="s">
        <v>45</v>
      </c>
      <c r="M20" s="97"/>
      <c r="N20" s="45">
        <v>2</v>
      </c>
    </row>
    <row r="21" spans="1:14" ht="26.25" customHeight="1" x14ac:dyDescent="0.2">
      <c r="A21" s="104"/>
      <c r="B21" s="101" t="s">
        <v>46</v>
      </c>
      <c r="C21" s="102"/>
      <c r="D21" s="12">
        <v>2</v>
      </c>
      <c r="E21" s="99"/>
      <c r="F21" s="96" t="s">
        <v>47</v>
      </c>
      <c r="G21" s="97"/>
      <c r="H21" s="45">
        <v>2</v>
      </c>
      <c r="I21" s="96" t="s">
        <v>47</v>
      </c>
      <c r="J21" s="97"/>
      <c r="K21" s="45">
        <v>2</v>
      </c>
      <c r="L21" s="96" t="s">
        <v>47</v>
      </c>
      <c r="M21" s="97"/>
      <c r="N21" s="45">
        <v>2</v>
      </c>
    </row>
    <row r="22" spans="1:14" ht="26.25" customHeight="1" x14ac:dyDescent="0.2">
      <c r="A22" s="104"/>
      <c r="B22" s="101" t="s">
        <v>48</v>
      </c>
      <c r="C22" s="102"/>
      <c r="D22" s="45">
        <v>2</v>
      </c>
      <c r="E22" s="99"/>
      <c r="F22" s="96" t="s">
        <v>48</v>
      </c>
      <c r="G22" s="97"/>
      <c r="H22" s="45">
        <v>2</v>
      </c>
      <c r="I22" s="96" t="s">
        <v>48</v>
      </c>
      <c r="J22" s="97"/>
      <c r="K22" s="45">
        <v>2</v>
      </c>
      <c r="L22" s="96" t="s">
        <v>48</v>
      </c>
      <c r="M22" s="97"/>
      <c r="N22" s="45">
        <v>2</v>
      </c>
    </row>
    <row r="23" spans="1:14" ht="26.25" customHeight="1" x14ac:dyDescent="0.2">
      <c r="A23" s="104"/>
      <c r="B23" s="101" t="s">
        <v>49</v>
      </c>
      <c r="C23" s="102"/>
      <c r="D23" s="12">
        <v>2</v>
      </c>
      <c r="E23" s="100"/>
      <c r="F23" s="96" t="s">
        <v>49</v>
      </c>
      <c r="G23" s="97"/>
      <c r="H23" s="45">
        <v>2</v>
      </c>
      <c r="I23" s="96" t="s">
        <v>49</v>
      </c>
      <c r="J23" s="97"/>
      <c r="K23" s="45">
        <v>2</v>
      </c>
      <c r="L23" s="96" t="s">
        <v>49</v>
      </c>
      <c r="M23" s="97"/>
      <c r="N23" s="45">
        <v>2</v>
      </c>
    </row>
    <row r="24" spans="1:14" ht="15.75" customHeight="1" x14ac:dyDescent="0.2">
      <c r="A24" s="85" t="s">
        <v>50</v>
      </c>
      <c r="B24" s="103"/>
      <c r="C24" s="103"/>
      <c r="D24" s="86"/>
      <c r="E24" s="7">
        <f>E8+E12+E15+E20</f>
        <v>100</v>
      </c>
      <c r="F24" s="85" t="s">
        <v>51</v>
      </c>
      <c r="G24" s="86"/>
      <c r="H24" s="7">
        <f>+H7+H11+H14+H19</f>
        <v>81</v>
      </c>
      <c r="I24" s="85" t="s">
        <v>51</v>
      </c>
      <c r="J24" s="86"/>
      <c r="K24" s="7">
        <f>+K7+K11+K14+K19</f>
        <v>96</v>
      </c>
      <c r="L24" s="85" t="s">
        <v>51</v>
      </c>
      <c r="M24" s="86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4" t="s">
        <v>0</v>
      </c>
      <c r="B1" s="134"/>
      <c r="C1" s="134"/>
      <c r="D1" s="1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8"/>
      <c r="F6" s="128"/>
      <c r="G6" s="128"/>
      <c r="H6" s="128"/>
      <c r="I6" s="128"/>
      <c r="J6" s="128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2" t="s">
        <v>54</v>
      </c>
      <c r="D7" s="133"/>
      <c r="E7" s="129" t="s">
        <v>55</v>
      </c>
      <c r="F7" s="129"/>
      <c r="G7" s="129" t="s">
        <v>56</v>
      </c>
      <c r="H7" s="129"/>
      <c r="I7" s="129" t="s">
        <v>57</v>
      </c>
      <c r="J7" s="129"/>
    </row>
    <row r="8" spans="1:14" x14ac:dyDescent="0.2">
      <c r="A8" s="127"/>
      <c r="B8" s="142" t="s">
        <v>58</v>
      </c>
      <c r="C8" s="127" t="s">
        <v>59</v>
      </c>
      <c r="D8" s="127"/>
      <c r="E8" s="119" t="s">
        <v>60</v>
      </c>
      <c r="F8" s="120" t="s">
        <v>16</v>
      </c>
      <c r="G8" s="119" t="s">
        <v>61</v>
      </c>
      <c r="H8" s="120" t="s">
        <v>16</v>
      </c>
      <c r="I8" s="119" t="s">
        <v>62</v>
      </c>
      <c r="J8" s="120" t="s">
        <v>16</v>
      </c>
    </row>
    <row r="9" spans="1:14" x14ac:dyDescent="0.2">
      <c r="A9" s="127"/>
      <c r="B9" s="142"/>
      <c r="C9" s="46" t="s">
        <v>63</v>
      </c>
      <c r="D9" s="46" t="s">
        <v>64</v>
      </c>
      <c r="E9" s="119"/>
      <c r="F9" s="120"/>
      <c r="G9" s="119"/>
      <c r="H9" s="120"/>
      <c r="I9" s="119"/>
      <c r="J9" s="120"/>
    </row>
    <row r="10" spans="1:14" x14ac:dyDescent="0.2">
      <c r="A10" s="127"/>
      <c r="B10" s="20" t="s">
        <v>65</v>
      </c>
      <c r="C10" s="127"/>
      <c r="D10" s="127"/>
      <c r="E10" s="37"/>
      <c r="F10" s="38"/>
      <c r="G10" s="37"/>
      <c r="H10" s="38"/>
      <c r="I10" s="37"/>
      <c r="J10" s="38"/>
    </row>
    <row r="11" spans="1:14" ht="57.75" customHeight="1" x14ac:dyDescent="0.2">
      <c r="A11" s="127"/>
      <c r="B11" s="20" t="s">
        <v>66</v>
      </c>
      <c r="C11" s="127" t="s">
        <v>67</v>
      </c>
      <c r="D11" s="127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7"/>
      <c r="B12" s="20" t="s">
        <v>71</v>
      </c>
      <c r="C12" s="127" t="s">
        <v>72</v>
      </c>
      <c r="D12" s="127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7"/>
      <c r="B13" s="20" t="s">
        <v>75</v>
      </c>
      <c r="C13" s="127" t="s">
        <v>76</v>
      </c>
      <c r="D13" s="127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9"/>
      <c r="B15" s="23" t="s">
        <v>81</v>
      </c>
      <c r="C15" s="127" t="s">
        <v>59</v>
      </c>
      <c r="D15" s="127"/>
      <c r="E15" s="130" t="s">
        <v>82</v>
      </c>
      <c r="F15" s="120" t="s">
        <v>16</v>
      </c>
      <c r="G15" s="130" t="s">
        <v>83</v>
      </c>
      <c r="H15" s="120" t="s">
        <v>16</v>
      </c>
      <c r="I15" s="130" t="s">
        <v>84</v>
      </c>
      <c r="J15" s="120" t="s">
        <v>16</v>
      </c>
    </row>
    <row r="16" spans="1:14" x14ac:dyDescent="0.2">
      <c r="A16" s="140"/>
      <c r="B16" s="24" t="s">
        <v>85</v>
      </c>
      <c r="C16" s="127" t="s">
        <v>63</v>
      </c>
      <c r="D16" s="127"/>
      <c r="E16" s="120"/>
      <c r="F16" s="120"/>
      <c r="G16" s="120"/>
      <c r="H16" s="120"/>
      <c r="I16" s="120"/>
      <c r="J16" s="120"/>
    </row>
    <row r="17" spans="1:10" x14ac:dyDescent="0.2">
      <c r="A17" s="140"/>
      <c r="B17" s="25"/>
      <c r="C17" s="127" t="s">
        <v>86</v>
      </c>
      <c r="D17" s="127"/>
      <c r="E17" s="120"/>
      <c r="F17" s="121">
        <v>10</v>
      </c>
      <c r="G17" s="120"/>
      <c r="H17" s="121">
        <v>10</v>
      </c>
      <c r="I17" s="120"/>
      <c r="J17" s="121">
        <v>10</v>
      </c>
    </row>
    <row r="18" spans="1:10" x14ac:dyDescent="0.2">
      <c r="A18" s="141"/>
      <c r="B18" s="26" t="s">
        <v>87</v>
      </c>
      <c r="C18" s="127"/>
      <c r="D18" s="127"/>
      <c r="E18" s="120"/>
      <c r="F18" s="121"/>
      <c r="G18" s="120"/>
      <c r="H18" s="121"/>
      <c r="I18" s="120"/>
      <c r="J18" s="121"/>
    </row>
    <row r="19" spans="1:10" x14ac:dyDescent="0.2">
      <c r="A19" s="140"/>
      <c r="B19" s="23" t="s">
        <v>88</v>
      </c>
      <c r="C19" s="127" t="s">
        <v>59</v>
      </c>
      <c r="D19" s="127"/>
      <c r="E19" s="118" t="s">
        <v>89</v>
      </c>
      <c r="F19" s="120" t="s">
        <v>16</v>
      </c>
      <c r="G19" s="118" t="s">
        <v>90</v>
      </c>
      <c r="H19" s="120" t="s">
        <v>16</v>
      </c>
      <c r="I19" s="118" t="s">
        <v>91</v>
      </c>
      <c r="J19" s="120" t="s">
        <v>16</v>
      </c>
    </row>
    <row r="20" spans="1:10" ht="25.5" x14ac:dyDescent="0.2">
      <c r="A20" s="140"/>
      <c r="B20" s="24" t="s">
        <v>92</v>
      </c>
      <c r="C20" s="127"/>
      <c r="D20" s="127"/>
      <c r="E20" s="119"/>
      <c r="F20" s="120"/>
      <c r="G20" s="119"/>
      <c r="H20" s="120"/>
      <c r="I20" s="119"/>
      <c r="J20" s="120"/>
    </row>
    <row r="21" spans="1:10" x14ac:dyDescent="0.2">
      <c r="A21" s="140"/>
      <c r="B21" s="24"/>
      <c r="C21" s="46" t="s">
        <v>63</v>
      </c>
      <c r="D21" s="46" t="s">
        <v>64</v>
      </c>
      <c r="E21" s="119"/>
      <c r="F21" s="121">
        <v>60</v>
      </c>
      <c r="G21" s="119"/>
      <c r="H21" s="121">
        <v>40</v>
      </c>
      <c r="I21" s="119"/>
      <c r="J21" s="121">
        <v>60</v>
      </c>
    </row>
    <row r="22" spans="1:10" x14ac:dyDescent="0.2">
      <c r="A22" s="140"/>
      <c r="B22" s="24" t="s">
        <v>93</v>
      </c>
      <c r="C22" s="127" t="s">
        <v>94</v>
      </c>
      <c r="D22" s="127"/>
      <c r="E22" s="119"/>
      <c r="F22" s="121"/>
      <c r="G22" s="119"/>
      <c r="H22" s="121"/>
      <c r="I22" s="119"/>
      <c r="J22" s="121"/>
    </row>
    <row r="23" spans="1:10" x14ac:dyDescent="0.2">
      <c r="A23" s="140"/>
      <c r="B23" s="24" t="s">
        <v>95</v>
      </c>
      <c r="C23" s="127"/>
      <c r="D23" s="127"/>
      <c r="E23" s="119"/>
      <c r="F23" s="121"/>
      <c r="G23" s="119"/>
      <c r="H23" s="121"/>
      <c r="I23" s="119"/>
      <c r="J23" s="121"/>
    </row>
    <row r="24" spans="1:10" x14ac:dyDescent="0.2">
      <c r="A24" s="140"/>
      <c r="B24" s="24" t="s">
        <v>96</v>
      </c>
      <c r="C24" s="127"/>
      <c r="D24" s="127"/>
      <c r="E24" s="119"/>
      <c r="F24" s="121"/>
      <c r="G24" s="119"/>
      <c r="H24" s="121"/>
      <c r="I24" s="119"/>
      <c r="J24" s="121"/>
    </row>
    <row r="25" spans="1:10" x14ac:dyDescent="0.2">
      <c r="A25" s="141"/>
      <c r="B25" s="27" t="s">
        <v>97</v>
      </c>
      <c r="C25" s="127"/>
      <c r="D25" s="127"/>
      <c r="E25" s="119"/>
      <c r="F25" s="121"/>
      <c r="G25" s="119"/>
      <c r="H25" s="121"/>
      <c r="I25" s="119"/>
      <c r="J25" s="121"/>
    </row>
    <row r="26" spans="1:10" ht="24" customHeight="1" x14ac:dyDescent="0.2">
      <c r="A26" s="48">
        <v>3</v>
      </c>
      <c r="B26" s="19" t="s">
        <v>98</v>
      </c>
      <c r="C26" s="126" t="s">
        <v>99</v>
      </c>
      <c r="D26" s="126"/>
      <c r="E26" s="122"/>
      <c r="F26" s="39"/>
      <c r="G26" s="122"/>
      <c r="H26" s="39"/>
      <c r="I26" s="122"/>
      <c r="J26" s="39"/>
    </row>
    <row r="27" spans="1:10" x14ac:dyDescent="0.2">
      <c r="A27" s="135"/>
      <c r="B27" s="21" t="s">
        <v>45</v>
      </c>
      <c r="C27" s="138">
        <v>3</v>
      </c>
      <c r="D27" s="138"/>
      <c r="E27" s="123"/>
      <c r="F27" s="39">
        <v>3</v>
      </c>
      <c r="G27" s="123"/>
      <c r="H27" s="39">
        <v>3</v>
      </c>
      <c r="I27" s="123"/>
      <c r="J27" s="39">
        <v>3</v>
      </c>
    </row>
    <row r="28" spans="1:10" x14ac:dyDescent="0.2">
      <c r="A28" s="136"/>
      <c r="B28" s="21" t="s">
        <v>47</v>
      </c>
      <c r="C28" s="138">
        <v>3</v>
      </c>
      <c r="D28" s="138"/>
      <c r="E28" s="123"/>
      <c r="F28" s="39">
        <v>3</v>
      </c>
      <c r="G28" s="123"/>
      <c r="H28" s="39">
        <v>3</v>
      </c>
      <c r="I28" s="123"/>
      <c r="J28" s="39">
        <v>3</v>
      </c>
    </row>
    <row r="29" spans="1:10" x14ac:dyDescent="0.2">
      <c r="A29" s="136"/>
      <c r="B29" s="21" t="s">
        <v>48</v>
      </c>
      <c r="C29" s="138">
        <v>2</v>
      </c>
      <c r="D29" s="138"/>
      <c r="E29" s="123"/>
      <c r="F29" s="39">
        <v>2</v>
      </c>
      <c r="G29" s="123"/>
      <c r="H29" s="39">
        <v>2</v>
      </c>
      <c r="I29" s="123"/>
      <c r="J29" s="39">
        <v>2</v>
      </c>
    </row>
    <row r="30" spans="1:10" x14ac:dyDescent="0.2">
      <c r="A30" s="137"/>
      <c r="B30" s="21" t="s">
        <v>49</v>
      </c>
      <c r="C30" s="138">
        <v>2</v>
      </c>
      <c r="D30" s="138"/>
      <c r="E30" s="123"/>
      <c r="F30" s="41">
        <v>2</v>
      </c>
      <c r="G30" s="123"/>
      <c r="H30" s="41">
        <v>2</v>
      </c>
      <c r="I30" s="123"/>
      <c r="J30" s="41">
        <v>2</v>
      </c>
    </row>
    <row r="31" spans="1:10" x14ac:dyDescent="0.2">
      <c r="A31" s="124" t="s">
        <v>100</v>
      </c>
      <c r="B31" s="125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4" t="s">
        <v>0</v>
      </c>
      <c r="B1" s="134"/>
      <c r="C1" s="134"/>
      <c r="D1" s="1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8"/>
      <c r="F6" s="128"/>
      <c r="G6" s="128"/>
      <c r="H6" s="128"/>
      <c r="I6" s="128"/>
      <c r="J6" s="128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2" t="s">
        <v>54</v>
      </c>
      <c r="D7" s="133"/>
      <c r="E7" s="129" t="s">
        <v>55</v>
      </c>
      <c r="F7" s="129"/>
      <c r="G7" s="129" t="s">
        <v>56</v>
      </c>
      <c r="H7" s="129"/>
      <c r="I7" s="129" t="s">
        <v>57</v>
      </c>
      <c r="J7" s="129"/>
    </row>
    <row r="8" spans="1:14" x14ac:dyDescent="0.2">
      <c r="A8" s="127"/>
      <c r="B8" s="142" t="s">
        <v>58</v>
      </c>
      <c r="C8" s="127" t="s">
        <v>59</v>
      </c>
      <c r="D8" s="127"/>
      <c r="E8" s="119" t="s">
        <v>60</v>
      </c>
      <c r="F8" s="120" t="s">
        <v>16</v>
      </c>
      <c r="G8" s="119" t="s">
        <v>61</v>
      </c>
      <c r="H8" s="120" t="s">
        <v>16</v>
      </c>
      <c r="I8" s="119" t="s">
        <v>62</v>
      </c>
      <c r="J8" s="120" t="s">
        <v>16</v>
      </c>
    </row>
    <row r="9" spans="1:14" x14ac:dyDescent="0.2">
      <c r="A9" s="127"/>
      <c r="B9" s="142"/>
      <c r="C9" s="46" t="s">
        <v>63</v>
      </c>
      <c r="D9" s="46" t="s">
        <v>64</v>
      </c>
      <c r="E9" s="119"/>
      <c r="F9" s="120"/>
      <c r="G9" s="119"/>
      <c r="H9" s="120"/>
      <c r="I9" s="119"/>
      <c r="J9" s="120"/>
    </row>
    <row r="10" spans="1:14" x14ac:dyDescent="0.2">
      <c r="A10" s="127"/>
      <c r="B10" s="20" t="s">
        <v>65</v>
      </c>
      <c r="C10" s="127"/>
      <c r="D10" s="127"/>
      <c r="E10" s="37"/>
      <c r="F10" s="38"/>
      <c r="G10" s="37"/>
      <c r="H10" s="38"/>
      <c r="I10" s="37"/>
      <c r="J10" s="38"/>
    </row>
    <row r="11" spans="1:14" ht="57.75" customHeight="1" x14ac:dyDescent="0.2">
      <c r="A11" s="127"/>
      <c r="B11" s="20" t="s">
        <v>66</v>
      </c>
      <c r="C11" s="127" t="s">
        <v>67</v>
      </c>
      <c r="D11" s="127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7"/>
      <c r="B12" s="20" t="s">
        <v>71</v>
      </c>
      <c r="C12" s="127" t="s">
        <v>72</v>
      </c>
      <c r="D12" s="127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7"/>
      <c r="B13" s="20" t="s">
        <v>75</v>
      </c>
      <c r="C13" s="127" t="s">
        <v>76</v>
      </c>
      <c r="D13" s="127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9"/>
      <c r="B15" s="23" t="s">
        <v>81</v>
      </c>
      <c r="C15" s="127" t="s">
        <v>59</v>
      </c>
      <c r="D15" s="127"/>
      <c r="E15" s="130" t="s">
        <v>82</v>
      </c>
      <c r="F15" s="120" t="s">
        <v>16</v>
      </c>
      <c r="G15" s="130" t="s">
        <v>83</v>
      </c>
      <c r="H15" s="120" t="s">
        <v>16</v>
      </c>
      <c r="I15" s="130" t="s">
        <v>84</v>
      </c>
      <c r="J15" s="120" t="s">
        <v>16</v>
      </c>
    </row>
    <row r="16" spans="1:14" x14ac:dyDescent="0.2">
      <c r="A16" s="140"/>
      <c r="B16" s="24" t="s">
        <v>85</v>
      </c>
      <c r="C16" s="127" t="s">
        <v>63</v>
      </c>
      <c r="D16" s="127"/>
      <c r="E16" s="120"/>
      <c r="F16" s="120"/>
      <c r="G16" s="120"/>
      <c r="H16" s="120"/>
      <c r="I16" s="120"/>
      <c r="J16" s="120"/>
    </row>
    <row r="17" spans="1:10" x14ac:dyDescent="0.2">
      <c r="A17" s="140"/>
      <c r="B17" s="25"/>
      <c r="C17" s="127" t="s">
        <v>86</v>
      </c>
      <c r="D17" s="127"/>
      <c r="E17" s="120"/>
      <c r="F17" s="121">
        <v>10</v>
      </c>
      <c r="G17" s="120"/>
      <c r="H17" s="121">
        <v>10</v>
      </c>
      <c r="I17" s="120"/>
      <c r="J17" s="121">
        <v>10</v>
      </c>
    </row>
    <row r="18" spans="1:10" x14ac:dyDescent="0.2">
      <c r="A18" s="141"/>
      <c r="B18" s="26" t="s">
        <v>87</v>
      </c>
      <c r="C18" s="127"/>
      <c r="D18" s="127"/>
      <c r="E18" s="120"/>
      <c r="F18" s="121"/>
      <c r="G18" s="120"/>
      <c r="H18" s="121"/>
      <c r="I18" s="120"/>
      <c r="J18" s="121"/>
    </row>
    <row r="19" spans="1:10" x14ac:dyDescent="0.2">
      <c r="A19" s="140"/>
      <c r="B19" s="23" t="s">
        <v>88</v>
      </c>
      <c r="C19" s="127" t="s">
        <v>59</v>
      </c>
      <c r="D19" s="127"/>
      <c r="E19" s="118" t="s">
        <v>89</v>
      </c>
      <c r="F19" s="120" t="s">
        <v>16</v>
      </c>
      <c r="G19" s="118" t="s">
        <v>90</v>
      </c>
      <c r="H19" s="120" t="s">
        <v>16</v>
      </c>
      <c r="I19" s="118" t="s">
        <v>91</v>
      </c>
      <c r="J19" s="120" t="s">
        <v>16</v>
      </c>
    </row>
    <row r="20" spans="1:10" ht="25.5" x14ac:dyDescent="0.2">
      <c r="A20" s="140"/>
      <c r="B20" s="24" t="s">
        <v>92</v>
      </c>
      <c r="C20" s="127"/>
      <c r="D20" s="127"/>
      <c r="E20" s="119"/>
      <c r="F20" s="120"/>
      <c r="G20" s="119"/>
      <c r="H20" s="120"/>
      <c r="I20" s="119"/>
      <c r="J20" s="120"/>
    </row>
    <row r="21" spans="1:10" x14ac:dyDescent="0.2">
      <c r="A21" s="140"/>
      <c r="B21" s="24"/>
      <c r="C21" s="46" t="s">
        <v>63</v>
      </c>
      <c r="D21" s="46" t="s">
        <v>64</v>
      </c>
      <c r="E21" s="119"/>
      <c r="F21" s="121">
        <v>60</v>
      </c>
      <c r="G21" s="119"/>
      <c r="H21" s="121">
        <v>40</v>
      </c>
      <c r="I21" s="119"/>
      <c r="J21" s="121">
        <v>60</v>
      </c>
    </row>
    <row r="22" spans="1:10" x14ac:dyDescent="0.2">
      <c r="A22" s="140"/>
      <c r="B22" s="24" t="s">
        <v>93</v>
      </c>
      <c r="C22" s="127" t="s">
        <v>94</v>
      </c>
      <c r="D22" s="127"/>
      <c r="E22" s="119"/>
      <c r="F22" s="121"/>
      <c r="G22" s="119"/>
      <c r="H22" s="121"/>
      <c r="I22" s="119"/>
      <c r="J22" s="121"/>
    </row>
    <row r="23" spans="1:10" x14ac:dyDescent="0.2">
      <c r="A23" s="140"/>
      <c r="B23" s="24" t="s">
        <v>95</v>
      </c>
      <c r="C23" s="127"/>
      <c r="D23" s="127"/>
      <c r="E23" s="119"/>
      <c r="F23" s="121"/>
      <c r="G23" s="119"/>
      <c r="H23" s="121"/>
      <c r="I23" s="119"/>
      <c r="J23" s="121"/>
    </row>
    <row r="24" spans="1:10" x14ac:dyDescent="0.2">
      <c r="A24" s="140"/>
      <c r="B24" s="24" t="s">
        <v>96</v>
      </c>
      <c r="C24" s="127"/>
      <c r="D24" s="127"/>
      <c r="E24" s="119"/>
      <c r="F24" s="121"/>
      <c r="G24" s="119"/>
      <c r="H24" s="121"/>
      <c r="I24" s="119"/>
      <c r="J24" s="121"/>
    </row>
    <row r="25" spans="1:10" x14ac:dyDescent="0.2">
      <c r="A25" s="141"/>
      <c r="B25" s="27" t="s">
        <v>97</v>
      </c>
      <c r="C25" s="127"/>
      <c r="D25" s="127"/>
      <c r="E25" s="119"/>
      <c r="F25" s="121"/>
      <c r="G25" s="119"/>
      <c r="H25" s="121"/>
      <c r="I25" s="119"/>
      <c r="J25" s="121"/>
    </row>
    <row r="26" spans="1:10" ht="24" customHeight="1" x14ac:dyDescent="0.2">
      <c r="A26" s="48">
        <v>3</v>
      </c>
      <c r="B26" s="19" t="s">
        <v>98</v>
      </c>
      <c r="C26" s="126" t="s">
        <v>99</v>
      </c>
      <c r="D26" s="126"/>
      <c r="E26" s="122"/>
      <c r="F26" s="39"/>
      <c r="G26" s="122"/>
      <c r="H26" s="39"/>
      <c r="I26" s="122"/>
      <c r="J26" s="39"/>
    </row>
    <row r="27" spans="1:10" x14ac:dyDescent="0.2">
      <c r="A27" s="135"/>
      <c r="B27" s="21" t="s">
        <v>45</v>
      </c>
      <c r="C27" s="138">
        <v>3</v>
      </c>
      <c r="D27" s="138"/>
      <c r="E27" s="123"/>
      <c r="F27" s="39">
        <v>3</v>
      </c>
      <c r="G27" s="123"/>
      <c r="H27" s="39">
        <v>3</v>
      </c>
      <c r="I27" s="123"/>
      <c r="J27" s="39">
        <v>3</v>
      </c>
    </row>
    <row r="28" spans="1:10" x14ac:dyDescent="0.2">
      <c r="A28" s="136"/>
      <c r="B28" s="21" t="s">
        <v>47</v>
      </c>
      <c r="C28" s="138">
        <v>3</v>
      </c>
      <c r="D28" s="138"/>
      <c r="E28" s="123"/>
      <c r="F28" s="39">
        <v>3</v>
      </c>
      <c r="G28" s="123"/>
      <c r="H28" s="39">
        <v>3</v>
      </c>
      <c r="I28" s="123"/>
      <c r="J28" s="39">
        <v>3</v>
      </c>
    </row>
    <row r="29" spans="1:10" x14ac:dyDescent="0.2">
      <c r="A29" s="136"/>
      <c r="B29" s="21" t="s">
        <v>48</v>
      </c>
      <c r="C29" s="138">
        <v>2</v>
      </c>
      <c r="D29" s="138"/>
      <c r="E29" s="123"/>
      <c r="F29" s="39">
        <v>2</v>
      </c>
      <c r="G29" s="123"/>
      <c r="H29" s="39">
        <v>2</v>
      </c>
      <c r="I29" s="123"/>
      <c r="J29" s="39">
        <v>2</v>
      </c>
    </row>
    <row r="30" spans="1:10" x14ac:dyDescent="0.2">
      <c r="A30" s="137"/>
      <c r="B30" s="21" t="s">
        <v>49</v>
      </c>
      <c r="C30" s="138">
        <v>2</v>
      </c>
      <c r="D30" s="138"/>
      <c r="E30" s="123"/>
      <c r="F30" s="41">
        <v>2</v>
      </c>
      <c r="G30" s="123"/>
      <c r="H30" s="41">
        <v>2</v>
      </c>
      <c r="I30" s="123"/>
      <c r="J30" s="41">
        <v>2</v>
      </c>
    </row>
    <row r="31" spans="1:10" x14ac:dyDescent="0.2">
      <c r="A31" s="124" t="s">
        <v>100</v>
      </c>
      <c r="B31" s="125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5"/>
  <sheetViews>
    <sheetView tabSelected="1" view="pageBreakPreview" topLeftCell="A16" zoomScaleNormal="100" zoomScaleSheetLayoutView="100" workbookViewId="0">
      <selection activeCell="C8" sqref="C8:M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5" t="s">
        <v>106</v>
      </c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3:13" ht="3.75" customHeight="1" thickBot="1" x14ac:dyDescent="0.3"/>
    <row r="4" spans="3:13" ht="30" customHeight="1" x14ac:dyDescent="0.25">
      <c r="C4" s="168" t="s">
        <v>116</v>
      </c>
      <c r="D4" s="169"/>
      <c r="E4" s="65" t="s">
        <v>123</v>
      </c>
      <c r="F4" s="174" t="s">
        <v>139</v>
      </c>
      <c r="G4" s="174"/>
      <c r="H4" s="174"/>
      <c r="I4" s="174"/>
      <c r="J4" s="174"/>
      <c r="K4" s="174"/>
      <c r="L4" s="174"/>
      <c r="M4" s="175"/>
    </row>
    <row r="5" spans="3:13" ht="36" customHeight="1" x14ac:dyDescent="0.25">
      <c r="C5" s="172" t="s">
        <v>117</v>
      </c>
      <c r="D5" s="173"/>
      <c r="E5" s="66" t="s">
        <v>123</v>
      </c>
      <c r="F5" s="176" t="s">
        <v>145</v>
      </c>
      <c r="G5" s="176"/>
      <c r="H5" s="176"/>
      <c r="I5" s="176"/>
      <c r="J5" s="176"/>
      <c r="K5" s="176"/>
      <c r="L5" s="176"/>
      <c r="M5" s="177"/>
    </row>
    <row r="6" spans="3:13" ht="90.75" customHeight="1" thickBot="1" x14ac:dyDescent="0.3">
      <c r="C6" s="170" t="s">
        <v>118</v>
      </c>
      <c r="D6" s="171"/>
      <c r="E6" s="67" t="s">
        <v>123</v>
      </c>
      <c r="F6" s="178" t="s">
        <v>144</v>
      </c>
      <c r="G6" s="178"/>
      <c r="H6" s="178"/>
      <c r="I6" s="178"/>
      <c r="J6" s="178"/>
      <c r="K6" s="178"/>
      <c r="L6" s="178"/>
      <c r="M6" s="179"/>
    </row>
    <row r="7" spans="3:13" ht="9.75" customHeight="1" x14ac:dyDescent="0.25"/>
    <row r="8" spans="3:13" ht="52.5" customHeight="1" thickBot="1" x14ac:dyDescent="0.3">
      <c r="C8" s="180" t="s">
        <v>133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3:13" ht="21" customHeight="1" x14ac:dyDescent="0.25">
      <c r="C9" s="168" t="s">
        <v>109</v>
      </c>
      <c r="D9" s="169"/>
      <c r="E9" s="62" t="s">
        <v>123</v>
      </c>
      <c r="F9" s="181"/>
      <c r="G9" s="181"/>
      <c r="H9" s="181"/>
      <c r="I9" s="181"/>
      <c r="J9" s="181"/>
      <c r="K9" s="181"/>
      <c r="L9" s="181"/>
      <c r="M9" s="182"/>
    </row>
    <row r="10" spans="3:13" ht="37.5" customHeight="1" x14ac:dyDescent="0.25">
      <c r="C10" s="155" t="s">
        <v>110</v>
      </c>
      <c r="D10" s="156"/>
      <c r="E10" s="63" t="s">
        <v>123</v>
      </c>
      <c r="F10" s="149"/>
      <c r="G10" s="149"/>
      <c r="H10" s="149"/>
      <c r="I10" s="149"/>
      <c r="J10" s="149"/>
      <c r="K10" s="149"/>
      <c r="L10" s="149"/>
      <c r="M10" s="150"/>
    </row>
    <row r="11" spans="3:13" ht="21" customHeight="1" x14ac:dyDescent="0.25">
      <c r="C11" s="155" t="s">
        <v>111</v>
      </c>
      <c r="D11" s="156"/>
      <c r="E11" s="63" t="s">
        <v>123</v>
      </c>
      <c r="F11" s="149"/>
      <c r="G11" s="149"/>
      <c r="H11" s="149"/>
      <c r="I11" s="149"/>
      <c r="J11" s="149"/>
      <c r="K11" s="149"/>
      <c r="L11" s="149"/>
      <c r="M11" s="150"/>
    </row>
    <row r="12" spans="3:13" ht="21" customHeight="1" x14ac:dyDescent="0.25">
      <c r="C12" s="155" t="s">
        <v>112</v>
      </c>
      <c r="D12" s="156"/>
      <c r="E12" s="63" t="s">
        <v>123</v>
      </c>
      <c r="F12" s="149"/>
      <c r="G12" s="149"/>
      <c r="H12" s="149"/>
      <c r="I12" s="149"/>
      <c r="J12" s="149"/>
      <c r="K12" s="149"/>
      <c r="L12" s="149"/>
      <c r="M12" s="150"/>
    </row>
    <row r="13" spans="3:13" ht="31.5" customHeight="1" x14ac:dyDescent="0.25">
      <c r="C13" s="155" t="s">
        <v>136</v>
      </c>
      <c r="D13" s="156"/>
      <c r="E13" s="63" t="s">
        <v>123</v>
      </c>
      <c r="F13" s="149"/>
      <c r="G13" s="149"/>
      <c r="H13" s="149"/>
      <c r="I13" s="149"/>
      <c r="J13" s="149"/>
      <c r="K13" s="149"/>
      <c r="L13" s="149"/>
      <c r="M13" s="150"/>
    </row>
    <row r="14" spans="3:13" ht="21" customHeight="1" x14ac:dyDescent="0.25">
      <c r="C14" s="155" t="s">
        <v>107</v>
      </c>
      <c r="D14" s="156"/>
      <c r="E14" s="63" t="s">
        <v>123</v>
      </c>
      <c r="F14" s="149"/>
      <c r="G14" s="149"/>
      <c r="H14" s="149"/>
      <c r="I14" s="149"/>
      <c r="J14" s="149"/>
      <c r="K14" s="149"/>
      <c r="L14" s="149"/>
      <c r="M14" s="150"/>
    </row>
    <row r="15" spans="3:13" ht="21" customHeight="1" x14ac:dyDescent="0.25">
      <c r="C15" s="155" t="s">
        <v>113</v>
      </c>
      <c r="D15" s="156"/>
      <c r="E15" s="63" t="s">
        <v>123</v>
      </c>
      <c r="F15" s="149"/>
      <c r="G15" s="149"/>
      <c r="H15" s="149"/>
      <c r="I15" s="149"/>
      <c r="J15" s="149"/>
      <c r="K15" s="149"/>
      <c r="L15" s="149"/>
      <c r="M15" s="150"/>
    </row>
    <row r="16" spans="3:13" ht="21" customHeight="1" x14ac:dyDescent="0.25">
      <c r="C16" s="155" t="s">
        <v>114</v>
      </c>
      <c r="D16" s="156"/>
      <c r="E16" s="63" t="s">
        <v>123</v>
      </c>
      <c r="F16" s="149"/>
      <c r="G16" s="149"/>
      <c r="H16" s="149"/>
      <c r="I16" s="149"/>
      <c r="J16" s="149"/>
      <c r="K16" s="149"/>
      <c r="L16" s="149"/>
      <c r="M16" s="150"/>
    </row>
    <row r="17" spans="3:13" ht="21" customHeight="1" x14ac:dyDescent="0.25">
      <c r="C17" s="155" t="s">
        <v>115</v>
      </c>
      <c r="D17" s="156"/>
      <c r="E17" s="63" t="s">
        <v>123</v>
      </c>
      <c r="F17" s="149"/>
      <c r="G17" s="149"/>
      <c r="H17" s="149"/>
      <c r="I17" s="149"/>
      <c r="J17" s="149"/>
      <c r="K17" s="149"/>
      <c r="L17" s="149"/>
      <c r="M17" s="150"/>
    </row>
    <row r="18" spans="3:13" ht="21" customHeight="1" thickBot="1" x14ac:dyDescent="0.3">
      <c r="C18" s="153" t="s">
        <v>108</v>
      </c>
      <c r="D18" s="154"/>
      <c r="E18" s="64" t="s">
        <v>123</v>
      </c>
      <c r="F18" s="151"/>
      <c r="G18" s="151"/>
      <c r="H18" s="151"/>
      <c r="I18" s="151"/>
      <c r="J18" s="151"/>
      <c r="K18" s="151"/>
      <c r="L18" s="151"/>
      <c r="M18" s="152"/>
    </row>
    <row r="19" spans="3:13" ht="7.5" customHeight="1" x14ac:dyDescent="0.25"/>
    <row r="20" spans="3:13" ht="42" customHeight="1" thickBot="1" x14ac:dyDescent="0.45">
      <c r="C20" s="163" t="s">
        <v>120</v>
      </c>
      <c r="D20" s="163"/>
      <c r="E20" s="163"/>
      <c r="F20" s="164" t="s">
        <v>132</v>
      </c>
      <c r="G20" s="164"/>
      <c r="H20" s="164"/>
      <c r="I20" s="164"/>
      <c r="J20" s="164"/>
      <c r="K20" s="164"/>
      <c r="L20" s="164"/>
      <c r="M20" s="164"/>
    </row>
    <row r="21" spans="3:13" ht="30.75" customHeight="1" x14ac:dyDescent="0.25">
      <c r="C21" s="160" t="s">
        <v>121</v>
      </c>
      <c r="D21" s="161"/>
      <c r="E21" s="79"/>
      <c r="F21" s="197" t="s">
        <v>122</v>
      </c>
      <c r="G21" s="198"/>
      <c r="H21" s="186" t="s">
        <v>137</v>
      </c>
      <c r="I21" s="187"/>
      <c r="J21" s="188"/>
      <c r="K21" s="186" t="s">
        <v>138</v>
      </c>
      <c r="L21" s="187"/>
      <c r="M21" s="189"/>
    </row>
    <row r="22" spans="3:13" ht="50.25" customHeight="1" x14ac:dyDescent="0.25">
      <c r="C22" s="191" t="s">
        <v>148</v>
      </c>
      <c r="D22" s="192"/>
      <c r="E22" s="75" t="s">
        <v>124</v>
      </c>
      <c r="F22" s="147"/>
      <c r="G22" s="148"/>
      <c r="H22" s="190"/>
      <c r="I22" s="190"/>
      <c r="J22" s="190"/>
      <c r="K22" s="68"/>
      <c r="L22" s="68"/>
      <c r="M22" s="80"/>
    </row>
    <row r="23" spans="3:13" ht="50.25" customHeight="1" x14ac:dyDescent="0.25">
      <c r="C23" s="193"/>
      <c r="D23" s="194"/>
      <c r="E23" s="75" t="s">
        <v>125</v>
      </c>
      <c r="F23" s="147"/>
      <c r="G23" s="148"/>
      <c r="H23" s="159"/>
      <c r="I23" s="147"/>
      <c r="J23" s="148"/>
      <c r="K23" s="68"/>
      <c r="L23" s="68"/>
      <c r="M23" s="80"/>
    </row>
    <row r="24" spans="3:13" ht="50.25" customHeight="1" x14ac:dyDescent="0.25">
      <c r="C24" s="193"/>
      <c r="D24" s="194"/>
      <c r="E24" s="75" t="s">
        <v>126</v>
      </c>
      <c r="F24" s="147"/>
      <c r="G24" s="148"/>
      <c r="H24" s="159"/>
      <c r="I24" s="147"/>
      <c r="J24" s="148"/>
      <c r="K24" s="68"/>
      <c r="L24" s="68"/>
      <c r="M24" s="80"/>
    </row>
    <row r="25" spans="3:13" ht="50.25" customHeight="1" x14ac:dyDescent="0.25">
      <c r="C25" s="193"/>
      <c r="D25" s="194"/>
      <c r="E25" s="75" t="s">
        <v>141</v>
      </c>
      <c r="F25" s="147"/>
      <c r="G25" s="148"/>
      <c r="H25" s="159"/>
      <c r="I25" s="147"/>
      <c r="J25" s="148"/>
      <c r="K25" s="68"/>
      <c r="L25" s="68"/>
      <c r="M25" s="80"/>
    </row>
    <row r="26" spans="3:13" ht="50.25" customHeight="1" x14ac:dyDescent="0.25">
      <c r="C26" s="193"/>
      <c r="D26" s="194"/>
      <c r="E26" s="75" t="s">
        <v>142</v>
      </c>
      <c r="F26" s="147"/>
      <c r="G26" s="148"/>
      <c r="H26" s="159"/>
      <c r="I26" s="147"/>
      <c r="J26" s="148"/>
      <c r="K26" s="68"/>
      <c r="L26" s="68"/>
      <c r="M26" s="80"/>
    </row>
    <row r="27" spans="3:13" ht="180.75" customHeight="1" x14ac:dyDescent="0.25">
      <c r="C27" s="195"/>
      <c r="D27" s="196"/>
      <c r="E27" s="75" t="s">
        <v>143</v>
      </c>
      <c r="F27" s="147"/>
      <c r="G27" s="148"/>
      <c r="H27" s="159"/>
      <c r="I27" s="147"/>
      <c r="J27" s="148"/>
      <c r="K27" s="68"/>
      <c r="L27" s="68"/>
      <c r="M27" s="80"/>
    </row>
    <row r="28" spans="3:13" ht="10.5" customHeight="1" x14ac:dyDescent="0.25">
      <c r="D28" s="61"/>
      <c r="E28" s="61"/>
      <c r="H28" s="162"/>
      <c r="I28" s="162"/>
      <c r="J28" s="162"/>
    </row>
    <row r="29" spans="3:13" s="51" customFormat="1" ht="84.75" customHeight="1" thickBot="1" x14ac:dyDescent="0.25">
      <c r="C29" s="206" t="s">
        <v>119</v>
      </c>
      <c r="D29" s="206"/>
      <c r="F29" s="205" t="s">
        <v>146</v>
      </c>
      <c r="G29" s="205"/>
      <c r="H29" s="205"/>
      <c r="I29" s="205"/>
      <c r="J29" s="205"/>
      <c r="K29" s="205"/>
      <c r="L29" s="205"/>
      <c r="M29" s="205"/>
    </row>
    <row r="30" spans="3:13" s="51" customFormat="1" ht="17.25" customHeight="1" x14ac:dyDescent="0.4">
      <c r="C30" s="202" t="s">
        <v>131</v>
      </c>
      <c r="D30" s="203"/>
      <c r="E30" s="203"/>
      <c r="F30" s="203"/>
      <c r="G30" s="203"/>
      <c r="H30" s="203"/>
      <c r="I30" s="203"/>
      <c r="J30" s="203"/>
      <c r="K30" s="203"/>
      <c r="L30" s="203"/>
      <c r="M30" s="204"/>
    </row>
    <row r="31" spans="3:13" ht="36.75" customHeight="1" x14ac:dyDescent="0.25">
      <c r="C31" s="59" t="s">
        <v>5</v>
      </c>
      <c r="D31" s="44" t="s">
        <v>102</v>
      </c>
      <c r="E31" s="157" t="s">
        <v>135</v>
      </c>
      <c r="F31" s="158"/>
      <c r="G31" s="81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0" t="s">
        <v>130</v>
      </c>
    </row>
    <row r="32" spans="3:13" s="55" customFormat="1" ht="60" customHeight="1" x14ac:dyDescent="0.25">
      <c r="C32" s="76">
        <v>1</v>
      </c>
      <c r="D32" s="57"/>
      <c r="E32" s="143"/>
      <c r="F32" s="144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60" customHeight="1" x14ac:dyDescent="0.25">
      <c r="C33" s="76">
        <v>2</v>
      </c>
      <c r="D33" s="57"/>
      <c r="E33" s="143"/>
      <c r="F33" s="144"/>
      <c r="G33" s="82"/>
      <c r="H33" s="54"/>
      <c r="I33" s="54"/>
      <c r="J33" s="69">
        <f>+I33-H33</f>
        <v>0</v>
      </c>
      <c r="K33" s="70">
        <f>INT(J33/365)</f>
        <v>0</v>
      </c>
      <c r="L33" s="70">
        <f>INT(MOD(J33,365)/30)</f>
        <v>0</v>
      </c>
      <c r="M33" s="71" t="str">
        <f>+CONCATENATE(K33,"/",L33)</f>
        <v>0/0</v>
      </c>
    </row>
    <row r="34" spans="3:13" s="55" customFormat="1" ht="60" customHeight="1" x14ac:dyDescent="0.25">
      <c r="C34" s="76">
        <v>3</v>
      </c>
      <c r="D34" s="57"/>
      <c r="E34" s="143"/>
      <c r="F34" s="144"/>
      <c r="G34" s="82"/>
      <c r="H34" s="56"/>
      <c r="I34" s="56"/>
      <c r="J34" s="69">
        <f>+I34-H34</f>
        <v>0</v>
      </c>
      <c r="K34" s="70">
        <f t="shared" ref="K34:K35" si="0">INT(J34/365)</f>
        <v>0</v>
      </c>
      <c r="L34" s="70">
        <f t="shared" ref="L34:L35" si="1">INT(MOD(J34,365)/30)</f>
        <v>0</v>
      </c>
      <c r="M34" s="71" t="str">
        <f t="shared" ref="M34:M35" si="2">+CONCATENATE(K34,"/",L34)</f>
        <v>0/0</v>
      </c>
    </row>
    <row r="35" spans="3:13" s="55" customFormat="1" ht="60" customHeight="1" x14ac:dyDescent="0.25">
      <c r="C35" s="76">
        <v>4</v>
      </c>
      <c r="D35" s="57"/>
      <c r="E35" s="143"/>
      <c r="F35" s="144"/>
      <c r="G35" s="82"/>
      <c r="H35" s="54"/>
      <c r="I35" s="54"/>
      <c r="J35" s="69">
        <f t="shared" ref="J35:J36" si="3">+I35-H35</f>
        <v>0</v>
      </c>
      <c r="K35" s="70">
        <f t="shared" si="0"/>
        <v>0</v>
      </c>
      <c r="L35" s="70">
        <f t="shared" si="1"/>
        <v>0</v>
      </c>
      <c r="M35" s="71" t="str">
        <f t="shared" si="2"/>
        <v>0/0</v>
      </c>
    </row>
    <row r="36" spans="3:13" s="55" customFormat="1" ht="60" customHeight="1" x14ac:dyDescent="0.25">
      <c r="C36" s="76">
        <v>5</v>
      </c>
      <c r="D36" s="57"/>
      <c r="E36" s="143"/>
      <c r="F36" s="144"/>
      <c r="G36" s="82"/>
      <c r="H36" s="54"/>
      <c r="I36" s="54"/>
      <c r="J36" s="69">
        <f t="shared" si="3"/>
        <v>0</v>
      </c>
      <c r="K36" s="70">
        <f t="shared" ref="K36:K41" si="4">INT(J36/365)</f>
        <v>0</v>
      </c>
      <c r="L36" s="70">
        <f t="shared" ref="L36:L41" si="5">INT(MOD(J36,365)/30)</f>
        <v>0</v>
      </c>
      <c r="M36" s="71" t="str">
        <f t="shared" ref="M36:M41" si="6">+CONCATENATE(K36,"/",L36)</f>
        <v>0/0</v>
      </c>
    </row>
    <row r="37" spans="3:13" s="55" customFormat="1" ht="60" customHeight="1" x14ac:dyDescent="0.25">
      <c r="C37" s="76">
        <v>6</v>
      </c>
      <c r="D37" s="57"/>
      <c r="E37" s="143"/>
      <c r="F37" s="144"/>
      <c r="G37" s="82"/>
      <c r="H37" s="56"/>
      <c r="I37" s="54"/>
      <c r="J37" s="69">
        <f t="shared" ref="J37:J41" si="7">+I37-H37</f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60" customHeight="1" x14ac:dyDescent="0.25">
      <c r="C38" s="76">
        <v>7</v>
      </c>
      <c r="D38" s="57"/>
      <c r="E38" s="143"/>
      <c r="F38" s="144"/>
      <c r="G38" s="82"/>
      <c r="H38" s="54"/>
      <c r="I38" s="54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60" customHeight="1" x14ac:dyDescent="0.25">
      <c r="C39" s="76">
        <v>8</v>
      </c>
      <c r="D39" s="57"/>
      <c r="E39" s="143"/>
      <c r="F39" s="144"/>
      <c r="G39" s="82"/>
      <c r="H39" s="56"/>
      <c r="I39" s="56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60" customHeight="1" x14ac:dyDescent="0.25">
      <c r="C40" s="76">
        <v>9</v>
      </c>
      <c r="D40" s="57"/>
      <c r="E40" s="143"/>
      <c r="F40" s="144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60" customHeight="1" x14ac:dyDescent="0.25">
      <c r="C41" s="76">
        <v>10</v>
      </c>
      <c r="D41" s="57"/>
      <c r="E41" s="143"/>
      <c r="F41" s="144"/>
      <c r="G41" s="83"/>
      <c r="H41" s="58"/>
      <c r="I41" s="58"/>
      <c r="J41" s="69">
        <f t="shared" si="7"/>
        <v>0</v>
      </c>
      <c r="K41" s="70">
        <f t="shared" si="4"/>
        <v>0</v>
      </c>
      <c r="L41" s="70">
        <f t="shared" si="5"/>
        <v>0</v>
      </c>
      <c r="M41" s="71" t="str">
        <f t="shared" si="6"/>
        <v>0/0</v>
      </c>
    </row>
    <row r="42" spans="3:13" s="55" customFormat="1" ht="60" customHeight="1" thickBot="1" x14ac:dyDescent="0.3">
      <c r="C42" s="76">
        <v>11</v>
      </c>
      <c r="D42" s="57"/>
      <c r="E42" s="143"/>
      <c r="F42" s="144"/>
      <c r="G42" s="83"/>
      <c r="H42" s="58"/>
      <c r="I42" s="58"/>
      <c r="J42" s="69">
        <f t="shared" ref="J42" si="8">+I42-H42</f>
        <v>0</v>
      </c>
      <c r="K42" s="70">
        <f t="shared" ref="K42" si="9">INT(J42/365)</f>
        <v>0</v>
      </c>
      <c r="L42" s="70">
        <f t="shared" ref="L42" si="10">INT(MOD(J42,365)/30)</f>
        <v>0</v>
      </c>
      <c r="M42" s="71" t="str">
        <f t="shared" ref="M42" si="11">+CONCATENATE(K42,"/",L42)</f>
        <v>0/0</v>
      </c>
    </row>
    <row r="43" spans="3:13" s="51" customFormat="1" ht="15.75" customHeight="1" thickBot="1" x14ac:dyDescent="0.25">
      <c r="C43" s="183" t="s">
        <v>103</v>
      </c>
      <c r="D43" s="184"/>
      <c r="E43" s="184"/>
      <c r="F43" s="184"/>
      <c r="G43" s="184"/>
      <c r="H43" s="184"/>
      <c r="I43" s="185"/>
      <c r="J43" s="72">
        <f>+SUM(J32:J42)</f>
        <v>0</v>
      </c>
      <c r="K43" s="73">
        <f>INT(J43/365)</f>
        <v>0</v>
      </c>
      <c r="L43" s="74">
        <f>INT(MOD(J43,365)/30)</f>
        <v>0</v>
      </c>
      <c r="M43" s="52" t="str">
        <f>+CONCATENATE(K43,"/",L43)</f>
        <v>0/0</v>
      </c>
    </row>
    <row r="44" spans="3:13" s="51" customFormat="1" ht="12.75" x14ac:dyDescent="0.2">
      <c r="J44" s="77"/>
      <c r="K44" s="78" t="str">
        <f>+CONCATENATE(C43," - ",K43," años, ",L43," meses")</f>
        <v>Total - 0 años, 0 meses</v>
      </c>
      <c r="L44" s="77"/>
      <c r="M44" s="77"/>
    </row>
    <row r="45" spans="3:13" s="51" customFormat="1" ht="13.5" thickBot="1" x14ac:dyDescent="0.25">
      <c r="K45" s="53"/>
    </row>
    <row r="46" spans="3:13" s="84" customFormat="1" ht="112.5" customHeight="1" x14ac:dyDescent="0.25">
      <c r="C46" s="145" t="s">
        <v>140</v>
      </c>
      <c r="D46" s="146"/>
      <c r="E46" s="146"/>
      <c r="F46" s="146"/>
      <c r="G46" s="199" t="s">
        <v>147</v>
      </c>
      <c r="H46" s="200"/>
      <c r="I46" s="200"/>
      <c r="J46" s="200"/>
      <c r="K46" s="200"/>
      <c r="L46" s="200"/>
      <c r="M46" s="201"/>
    </row>
    <row r="47" spans="3:13" ht="38.25" customHeight="1" x14ac:dyDescent="0.25">
      <c r="C47" s="59" t="s">
        <v>5</v>
      </c>
      <c r="D47" s="44" t="s">
        <v>102</v>
      </c>
      <c r="E47" s="157" t="s">
        <v>135</v>
      </c>
      <c r="F47" s="158"/>
      <c r="G47" s="81" t="s">
        <v>134</v>
      </c>
      <c r="H47" s="44" t="s">
        <v>104</v>
      </c>
      <c r="I47" s="44" t="s">
        <v>105</v>
      </c>
      <c r="J47" s="44" t="s">
        <v>127</v>
      </c>
      <c r="K47" s="44" t="s">
        <v>128</v>
      </c>
      <c r="L47" s="44" t="s">
        <v>129</v>
      </c>
      <c r="M47" s="60" t="s">
        <v>130</v>
      </c>
    </row>
    <row r="48" spans="3:13" s="55" customFormat="1" ht="60" customHeight="1" x14ac:dyDescent="0.25">
      <c r="C48" s="76">
        <v>1</v>
      </c>
      <c r="D48" s="57"/>
      <c r="E48" s="143"/>
      <c r="F48" s="144"/>
      <c r="G48" s="82"/>
      <c r="H48" s="54"/>
      <c r="I48" s="54"/>
      <c r="J48" s="69">
        <f>+I48-H48</f>
        <v>0</v>
      </c>
      <c r="K48" s="70">
        <f>INT(J48/365)</f>
        <v>0</v>
      </c>
      <c r="L48" s="70">
        <f>INT(MOD(J48,365)/30)</f>
        <v>0</v>
      </c>
      <c r="M48" s="71" t="str">
        <f>+CONCATENATE(K48,"/",L48)</f>
        <v>0/0</v>
      </c>
    </row>
    <row r="49" spans="3:13" s="55" customFormat="1" ht="60" customHeight="1" x14ac:dyDescent="0.25">
      <c r="C49" s="76">
        <v>2</v>
      </c>
      <c r="D49" s="57"/>
      <c r="E49" s="143"/>
      <c r="F49" s="144"/>
      <c r="G49" s="82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3</v>
      </c>
      <c r="D50" s="57"/>
      <c r="E50" s="143"/>
      <c r="F50" s="144"/>
      <c r="G50" s="82"/>
      <c r="H50" s="56"/>
      <c r="I50" s="56"/>
      <c r="J50" s="69">
        <f>+I50-H50</f>
        <v>0</v>
      </c>
      <c r="K50" s="70">
        <f t="shared" ref="K50:K52" si="12">INT(J50/365)</f>
        <v>0</v>
      </c>
      <c r="L50" s="70">
        <f t="shared" ref="L50:L52" si="13">INT(MOD(J50,365)/30)</f>
        <v>0</v>
      </c>
      <c r="M50" s="71" t="str">
        <f t="shared" ref="M50:M52" si="14">+CONCATENATE(K50,"/",L50)</f>
        <v>0/0</v>
      </c>
    </row>
    <row r="51" spans="3:13" s="55" customFormat="1" ht="60" customHeight="1" x14ac:dyDescent="0.25">
      <c r="C51" s="76">
        <v>4</v>
      </c>
      <c r="D51" s="57"/>
      <c r="E51" s="143"/>
      <c r="F51" s="144"/>
      <c r="G51" s="82"/>
      <c r="H51" s="54"/>
      <c r="I51" s="54"/>
      <c r="J51" s="69">
        <f t="shared" ref="J51:J52" si="15">+I51-H51</f>
        <v>0</v>
      </c>
      <c r="K51" s="70">
        <f t="shared" si="12"/>
        <v>0</v>
      </c>
      <c r="L51" s="70">
        <f t="shared" si="13"/>
        <v>0</v>
      </c>
      <c r="M51" s="71" t="str">
        <f t="shared" si="14"/>
        <v>0/0</v>
      </c>
    </row>
    <row r="52" spans="3:13" s="55" customFormat="1" ht="60" customHeight="1" thickBot="1" x14ac:dyDescent="0.3">
      <c r="C52" s="76">
        <v>5</v>
      </c>
      <c r="D52" s="57"/>
      <c r="E52" s="143"/>
      <c r="F52" s="144"/>
      <c r="G52" s="82"/>
      <c r="H52" s="54"/>
      <c r="I52" s="54"/>
      <c r="J52" s="69">
        <f t="shared" si="15"/>
        <v>0</v>
      </c>
      <c r="K52" s="70">
        <f t="shared" si="12"/>
        <v>0</v>
      </c>
      <c r="L52" s="70">
        <f t="shared" si="13"/>
        <v>0</v>
      </c>
      <c r="M52" s="71" t="str">
        <f t="shared" si="14"/>
        <v>0/0</v>
      </c>
    </row>
    <row r="53" spans="3:13" ht="15.75" thickBot="1" x14ac:dyDescent="0.3">
      <c r="C53" s="183" t="s">
        <v>103</v>
      </c>
      <c r="D53" s="184"/>
      <c r="E53" s="184"/>
      <c r="F53" s="184"/>
      <c r="G53" s="184"/>
      <c r="H53" s="184"/>
      <c r="I53" s="185"/>
      <c r="J53" s="72">
        <f>+SUM(J48:J52)</f>
        <v>0</v>
      </c>
      <c r="K53" s="73">
        <f>INT(J53/365)</f>
        <v>0</v>
      </c>
      <c r="L53" s="74">
        <f>INT(MOD(J53,365)/30)</f>
        <v>0</v>
      </c>
      <c r="M53" s="52" t="str">
        <f>+CONCATENATE(K53,"/",L53)</f>
        <v>0/0</v>
      </c>
    </row>
    <row r="54" spans="3:13" x14ac:dyDescent="0.25">
      <c r="C54" s="51"/>
      <c r="D54" s="51"/>
      <c r="E54" s="51"/>
      <c r="F54" s="51"/>
      <c r="G54" s="51"/>
      <c r="H54" s="51"/>
      <c r="I54" s="51"/>
      <c r="J54" s="77"/>
      <c r="K54" s="78" t="str">
        <f>+CONCATENATE(C53," - ",K53," años, ",L53," meses")</f>
        <v>Total - 0 años, 0 meses</v>
      </c>
      <c r="L54" s="77"/>
      <c r="M54" s="77"/>
    </row>
    <row r="55" spans="3:13" s="51" customFormat="1" ht="12.75" x14ac:dyDescent="0.2">
      <c r="K55" s="53"/>
    </row>
  </sheetData>
  <mergeCells count="73">
    <mergeCell ref="C12:D12"/>
    <mergeCell ref="C53:I53"/>
    <mergeCell ref="C43:I43"/>
    <mergeCell ref="H21:J21"/>
    <mergeCell ref="K21:M21"/>
    <mergeCell ref="H22:J22"/>
    <mergeCell ref="C22:D27"/>
    <mergeCell ref="E39:F39"/>
    <mergeCell ref="E40:F40"/>
    <mergeCell ref="F21:G21"/>
    <mergeCell ref="F22:G22"/>
    <mergeCell ref="G46:M46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2:F52"/>
    <mergeCell ref="E32:F32"/>
    <mergeCell ref="E33:F33"/>
    <mergeCell ref="E34:F34"/>
    <mergeCell ref="E35:F35"/>
    <mergeCell ref="E36:F36"/>
    <mergeCell ref="E37:F37"/>
    <mergeCell ref="E50:F50"/>
    <mergeCell ref="E51:F51"/>
    <mergeCell ref="E41:F41"/>
    <mergeCell ref="E47:F47"/>
    <mergeCell ref="E49:F49"/>
    <mergeCell ref="E48:F48"/>
    <mergeCell ref="E42:F42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C46:F46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2025-05-28T22:03:13Z</dcterms:modified>
</cp:coreProperties>
</file>