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27. PS 273-2026 - PROFESIONAL EN PLANIFICACIÓN DEL PROGRAMA KFW\0. Formatos\"/>
    </mc:Choice>
  </mc:AlternateContent>
  <xr:revisionPtr revIDLastSave="0" documentId="13_ncr:1_{94A69E6E-97E7-4482-9006-9CFF2050460A}" xr6:coauthVersionLast="47" xr6:coauthVersionMax="47" xr10:uidLastSave="{00000000-0000-0000-0000-000000000000}"/>
  <bookViews>
    <workbookView xWindow="495" yWindow="1065" windowWidth="18060" windowHeight="12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9" l="1"/>
  <c r="M64" i="9" s="1"/>
  <c r="J63" i="9"/>
  <c r="M63" i="9" s="1"/>
  <c r="J62" i="9"/>
  <c r="M62" i="9" s="1"/>
  <c r="J61" i="9"/>
  <c r="M61" i="9" s="1"/>
  <c r="J60" i="9"/>
  <c r="M60" i="9" s="1"/>
  <c r="J59" i="9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L62" i="9" l="1"/>
  <c r="N62" i="9" s="1"/>
  <c r="J65" i="9"/>
  <c r="M65" i="9"/>
  <c r="L65" i="9"/>
  <c r="L59" i="9"/>
  <c r="L63" i="9"/>
  <c r="N63" i="9" s="1"/>
  <c r="M59" i="9"/>
  <c r="L60" i="9"/>
  <c r="N60" i="9" s="1"/>
  <c r="L64" i="9"/>
  <c r="N64" i="9" s="1"/>
  <c r="L61" i="9"/>
  <c r="N61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6" i="9" l="1"/>
  <c r="N65" i="9"/>
  <c r="N59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<sst xmlns="http://schemas.openxmlformats.org/spreadsheetml/2006/main" count="330" uniqueCount="160">
  <si>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</si>
  <si>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</si>
  <si>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</si>
  <si>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</si>
  <si>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</si>
  <si>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</si>
  <si>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</si>
  <si>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</si>
  <si>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</si>
  <si>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</si>
  <si>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</si>
  <si>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</si>
  <si>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</si>
  <si>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</si>
  <si>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</si>
  <si>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</si>
  <si>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</si>
  <si>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</si>
  <si>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</si>
  <si>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</si>
  <si>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</si>
  <si>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</si>
  <si>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</si>
  <si>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</si>
  <si>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</si>
  <si>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</si>
  <si>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</si>
  <si>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</si>
  <si>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</si>
  <si>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</si>
  <si>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</si>
  <si>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</si>
  <si>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</si>
  <si>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</si>
  <si>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</si>
  <si>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</si>
  <si>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</si>
  <si>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</si>
  <si>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</si>
  <si>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</si>
  <si>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</si>
  <si>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</si>
  <si>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</si>
  <si>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</si>
  <si>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</si>
  <si>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</si>
  <si>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</si>
  <si>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</si>
  <si>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</si>
  <si>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</si>
  <si>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</si>
  <si>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</si>
  <si>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</si>
  <si>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</si>
  <si>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</si>
  <si>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</si>
  <si>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</si>
  <si>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</si>
  <si>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</si>
  <si>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</si>
  <si>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</si>
  <si>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</si>
  <si>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</si>
  <si>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</si>
  <si>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</si>
  <si>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</si>
  <si>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</si>
  <si>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</si>
  <si>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</si>
  <si>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</si>
  <si>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</si>
  <si>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</si>
  <si>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</si>
  <si>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</si>
  <si>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</si>
  <si>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</si>
  <si>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</si>
  <si>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</si>
  <si>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</si>
  <si>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</si>
  <si>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</si>
  <si>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</si>
  <si>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</si>
  <si>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</si>
  <si>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</si>
  <si>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</si>
  <si>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</si>
  <si>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</si>
  <si>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</si>
  <si>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</si>
  <si>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</si>
  <si>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</si>
  <si>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</si>
  <si>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</si>
  <si>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</si>
  <si>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</si>
  <si>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</si>
  <si>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</si>
  <si>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</si>
  <si>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</si>
  <si>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</si>
  <si>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</si>
  <si>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</si>
  <si>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</si>
  <si>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</si>
  <si>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</si>
  <si>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</si>
  <si>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</si>
  <si>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</si>
  <si>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</si>
  <si>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</si>
  <si>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</si>
  <si>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</si>
  <si>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</si>
  <si>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</si>
  <si>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</si>
  <si>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</si>
  <si>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</si>
  <si>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</si>
  <si>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</si>
  <si>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</si>
  <si>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</si>
  <si>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</si>
  <si>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</si>
  <si>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</si>
  <si>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</si>
  <si>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</si>
  <si>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</si>
  <si>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</si>
  <si>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</si>
  <si>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</si>
  <si>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</si>
  <si>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</si>
  <si>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</si>
  <si>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</si>
  <si>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</si>
  <si>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</si>
  <si>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</si>
  <si>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</si>
  <si>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</si>
  <si>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</si>
  <si>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</si>
  <si>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</si>
  <si>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</si>
  <si>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</si>
  <si>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</si>
  <si>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</si>
  <si>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</si>
  <si>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</si>
  <si>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</si>
  <si>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</si>
  <si>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</si>
  <si>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</si>
  <si>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 xml:space="preserve">Solicitud de Expresión de Interés N° 026-2026-KFW </t>
  </si>
  <si>
    <t>PROFESIONAL EN PLANIFICACIÓN DEL PROGRAMA MEJORAMIENTO Y AMPLIACIÓN DEL SERVICIO DE LIMPIEZA PÚBLICA EN LAS PROVINCIAS DE AREQUIPA, CORONEL PORTILLO Y TACNA</t>
  </si>
  <si>
    <r>
      <t xml:space="preserve">FORMACIÓN ACADEMICA
</t>
    </r>
    <r>
      <rPr>
        <sz val="11"/>
        <color theme="1"/>
        <rFont val="Arial Narrow"/>
        <family val="2"/>
      </rPr>
      <t>* Título profesional en Administración, Contabilidad, Economía, Ingeniería Industrial o carreras afines.</t>
    </r>
  </si>
  <si>
    <r>
      <t xml:space="preserve">CONOCIMIENTOS ESPECIALIZADOS
- </t>
    </r>
    <r>
      <rPr>
        <sz val="11"/>
        <color theme="1"/>
        <rFont val="Arial Narrow"/>
        <family val="2"/>
      </rPr>
      <t xml:space="preserve">Contar con diplomados y/o especialización y/o cursos y/o talleres Planificación, Gestión de Proyectos, Gestión Pública o similares.
</t>
    </r>
  </si>
  <si>
    <t>Experiencia general mínima de cinco (05) años en el sector privado o público</t>
  </si>
  <si>
    <t>Contar con no menos de tres (03) años realizando actividades relacionadas a los puestos de seguimiento, planificación, monitoreo y /o presupuesto o público y/o privado.</t>
  </si>
  <si>
    <t>De preferencia en proyectos cofinanciados con endeudamiento y procedimientos de organismos multilaterales y bilaterales, al menos dos (02)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</si>
</sst>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6"/>
  <sheetViews>
    <sheetView tabSelected="1" view="pageBreakPreview" topLeftCell="A60" zoomScaleNormal="100" zoomScaleSheetLayoutView="100" workbookViewId="0">
      <selection activeCell="G60" sqref="G6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153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154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31"/>
      <c r="G12" s="131"/>
      <c r="H12" s="134" t="s">
        <v>137</v>
      </c>
      <c r="I12" s="135"/>
      <c r="J12" s="127"/>
      <c r="K12" s="127"/>
      <c r="L12" s="127"/>
      <c r="M12" s="127"/>
      <c r="N12" s="128"/>
    </row>
    <row r="13" spans="3:14" ht="31.5" customHeight="1" x14ac:dyDescent="0.25">
      <c r="C13" s="95" t="s">
        <v>127</v>
      </c>
      <c r="D13" s="96"/>
      <c r="E13" s="59" t="s">
        <v>116</v>
      </c>
      <c r="F13" s="127"/>
      <c r="G13" s="127"/>
      <c r="H13" s="132" t="s">
        <v>138</v>
      </c>
      <c r="I13" s="133"/>
      <c r="J13" s="127"/>
      <c r="K13" s="127"/>
      <c r="L13" s="127"/>
      <c r="M13" s="127"/>
      <c r="N13" s="128"/>
    </row>
    <row r="14" spans="3:14" ht="33" customHeight="1" thickBot="1" x14ac:dyDescent="0.3">
      <c r="C14" s="95" t="s">
        <v>110</v>
      </c>
      <c r="D14" s="96"/>
      <c r="E14" s="59" t="s">
        <v>116</v>
      </c>
      <c r="F14" s="131"/>
      <c r="G14" s="131"/>
      <c r="H14" s="129" t="s">
        <v>139</v>
      </c>
      <c r="I14" s="130"/>
      <c r="J14" s="127"/>
      <c r="K14" s="127"/>
      <c r="L14" s="127"/>
      <c r="M14" s="127"/>
      <c r="N14" s="128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85.5" customHeight="1" thickBot="1" x14ac:dyDescent="0.3">
      <c r="C22" s="119" t="s">
        <v>155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21" t="s">
        <v>156</v>
      </c>
      <c r="D23" s="122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23"/>
      <c r="D24" s="124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23"/>
      <c r="D25" s="124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23"/>
      <c r="D26" s="124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23"/>
      <c r="D27" s="124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23"/>
      <c r="D28" s="124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23"/>
      <c r="D29" s="124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23"/>
      <c r="D30" s="124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25"/>
      <c r="D31" s="126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157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57.7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57.75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57.7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7.7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57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57.7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57.7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151</v>
      </c>
      <c r="D46" s="113"/>
      <c r="E46" s="184" t="s">
        <v>158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3.5" thickBot="1" x14ac:dyDescent="0.25">
      <c r="L56" s="52"/>
    </row>
    <row r="57" spans="3:14" ht="42" customHeight="1" thickBot="1" x14ac:dyDescent="0.3">
      <c r="C57" s="112" t="s">
        <v>152</v>
      </c>
      <c r="D57" s="113"/>
      <c r="E57" s="184" t="s">
        <v>159</v>
      </c>
      <c r="F57" s="185"/>
      <c r="G57" s="185"/>
      <c r="H57" s="185"/>
      <c r="I57" s="185"/>
      <c r="J57" s="185"/>
      <c r="K57" s="185"/>
      <c r="L57" s="185"/>
      <c r="M57" s="185"/>
      <c r="N57" s="186"/>
    </row>
    <row r="58" spans="3:14" ht="22.5" x14ac:dyDescent="0.25">
      <c r="C58" s="85" t="s">
        <v>5</v>
      </c>
      <c r="D58" s="83" t="s">
        <v>102</v>
      </c>
      <c r="E58" s="114" t="s">
        <v>126</v>
      </c>
      <c r="F58" s="115"/>
      <c r="G58" s="82" t="s">
        <v>125</v>
      </c>
      <c r="H58" s="83" t="s">
        <v>104</v>
      </c>
      <c r="I58" s="83" t="s">
        <v>105</v>
      </c>
      <c r="J58" s="114" t="s">
        <v>120</v>
      </c>
      <c r="K58" s="115"/>
      <c r="L58" s="83" t="s">
        <v>121</v>
      </c>
      <c r="M58" s="83" t="s">
        <v>122</v>
      </c>
      <c r="N58" s="84" t="s">
        <v>123</v>
      </c>
    </row>
    <row r="59" spans="3:14" ht="28.5" customHeight="1" x14ac:dyDescent="0.25">
      <c r="C59" s="69">
        <v>1</v>
      </c>
      <c r="D59" s="56"/>
      <c r="E59" s="178"/>
      <c r="F59" s="179"/>
      <c r="G59" s="90"/>
      <c r="H59" s="53"/>
      <c r="I59" s="53"/>
      <c r="J59" s="105">
        <f>+I59-H59</f>
        <v>0</v>
      </c>
      <c r="K59" s="106"/>
      <c r="L59" s="64">
        <f>INT(J59/365)</f>
        <v>0</v>
      </c>
      <c r="M59" s="64">
        <f>INT(MOD(J59,365)/30)</f>
        <v>0</v>
      </c>
      <c r="N59" s="65" t="str">
        <f>+CONCATENATE(L59,"/",M59)</f>
        <v>0/0</v>
      </c>
    </row>
    <row r="60" spans="3:14" ht="28.5" customHeight="1" x14ac:dyDescent="0.25">
      <c r="C60" s="69">
        <v>2</v>
      </c>
      <c r="D60" s="56"/>
      <c r="E60" s="178"/>
      <c r="F60" s="179"/>
      <c r="G60" s="90"/>
      <c r="H60" s="53"/>
      <c r="I60" s="53"/>
      <c r="J60" s="105">
        <f>+I60-H60</f>
        <v>0</v>
      </c>
      <c r="K60" s="106"/>
      <c r="L60" s="64">
        <f>INT(J60/365)</f>
        <v>0</v>
      </c>
      <c r="M60" s="64">
        <f>INT(MOD(J60,365)/30)</f>
        <v>0</v>
      </c>
      <c r="N60" s="65" t="str">
        <f>+CONCATENATE(L60,"/",M60)</f>
        <v>0/0</v>
      </c>
    </row>
    <row r="61" spans="3:14" ht="28.5" customHeight="1" x14ac:dyDescent="0.25">
      <c r="C61" s="69">
        <v>3</v>
      </c>
      <c r="D61" s="56"/>
      <c r="E61" s="178"/>
      <c r="F61" s="179"/>
      <c r="G61" s="90"/>
      <c r="H61" s="53"/>
      <c r="I61" s="53"/>
      <c r="J61" s="105">
        <f>+I61-H61</f>
        <v>0</v>
      </c>
      <c r="K61" s="106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ht="28.5" customHeight="1" x14ac:dyDescent="0.25">
      <c r="C62" s="69">
        <v>4</v>
      </c>
      <c r="D62" s="56"/>
      <c r="E62" s="178"/>
      <c r="F62" s="179"/>
      <c r="G62" s="90"/>
      <c r="H62" s="53"/>
      <c r="I62" s="53"/>
      <c r="J62" s="105">
        <f>+I62-H62</f>
        <v>0</v>
      </c>
      <c r="K62" s="106"/>
      <c r="L62" s="64">
        <f t="shared" ref="L62:L64" si="12">INT(J62/365)</f>
        <v>0</v>
      </c>
      <c r="M62" s="64">
        <f t="shared" ref="M62:M64" si="13">INT(MOD(J62,365)/30)</f>
        <v>0</v>
      </c>
      <c r="N62" s="65" t="str">
        <f t="shared" ref="N62:N64" si="14">+CONCATENATE(L62,"/",M62)</f>
        <v>0/0</v>
      </c>
    </row>
    <row r="63" spans="3:14" ht="28.5" customHeight="1" x14ac:dyDescent="0.25">
      <c r="C63" s="69">
        <v>5</v>
      </c>
      <c r="D63" s="56"/>
      <c r="E63" s="178"/>
      <c r="F63" s="179"/>
      <c r="G63" s="90"/>
      <c r="H63" s="53"/>
      <c r="I63" s="53"/>
      <c r="J63" s="105">
        <f t="shared" ref="J63:J64" si="15">+I63-H63</f>
        <v>0</v>
      </c>
      <c r="K63" s="106"/>
      <c r="L63" s="64">
        <f t="shared" si="12"/>
        <v>0</v>
      </c>
      <c r="M63" s="64">
        <f t="shared" si="13"/>
        <v>0</v>
      </c>
      <c r="N63" s="65" t="str">
        <f t="shared" si="14"/>
        <v>0/0</v>
      </c>
    </row>
    <row r="64" spans="3:14" ht="28.5" customHeight="1" thickBot="1" x14ac:dyDescent="0.3">
      <c r="C64" s="69">
        <v>9</v>
      </c>
      <c r="D64" s="56"/>
      <c r="E64" s="178"/>
      <c r="F64" s="179"/>
      <c r="G64" s="71"/>
      <c r="H64" s="53"/>
      <c r="I64" s="53"/>
      <c r="J64" s="180">
        <f t="shared" si="15"/>
        <v>0</v>
      </c>
      <c r="K64" s="181"/>
      <c r="L64" s="64">
        <f t="shared" si="12"/>
        <v>0</v>
      </c>
      <c r="M64" s="64">
        <f t="shared" si="13"/>
        <v>0</v>
      </c>
      <c r="N64" s="65" t="str">
        <f t="shared" si="14"/>
        <v>0/0</v>
      </c>
    </row>
    <row r="65" spans="3:14" ht="15.75" thickBot="1" x14ac:dyDescent="0.3">
      <c r="C65" s="187" t="s">
        <v>103</v>
      </c>
      <c r="D65" s="188"/>
      <c r="E65" s="188"/>
      <c r="F65" s="188"/>
      <c r="G65" s="188"/>
      <c r="H65" s="188"/>
      <c r="I65" s="189"/>
      <c r="J65" s="182">
        <f>+SUM(J59:J64)</f>
        <v>0</v>
      </c>
      <c r="K65" s="183"/>
      <c r="L65" s="66">
        <f>INT(J65/365)</f>
        <v>0</v>
      </c>
      <c r="M65" s="67">
        <f>INT(MOD(J65,365)/30)</f>
        <v>0</v>
      </c>
      <c r="N65" s="51" t="str">
        <f>+CONCATENATE(L65,"/",M65)</f>
        <v>0/0</v>
      </c>
    </row>
    <row r="66" spans="3:14" ht="15.75" thickBot="1" x14ac:dyDescent="0.3">
      <c r="C66" s="50"/>
      <c r="D66" s="50"/>
      <c r="E66" s="50"/>
      <c r="F66" s="50"/>
      <c r="G66" s="50"/>
      <c r="H66" s="50"/>
      <c r="I66" s="50"/>
      <c r="J66" s="86"/>
      <c r="K66" s="87"/>
      <c r="L66" s="88" t="str">
        <f>+CONCATENATE(C65," - ",L65," años, ",M65," meses")</f>
        <v>Total - 0 años, 0 meses</v>
      </c>
      <c r="M66" s="87"/>
      <c r="N66" s="89"/>
    </row>
  </sheetData>
  <mergeCells count="120">
    <mergeCell ref="E62:F62"/>
    <mergeCell ref="J62:K62"/>
    <mergeCell ref="E63:F63"/>
    <mergeCell ref="J63:K63"/>
    <mergeCell ref="E64:F64"/>
    <mergeCell ref="J64:K64"/>
    <mergeCell ref="C65:I65"/>
    <mergeCell ref="J65:K65"/>
    <mergeCell ref="C57:D57"/>
    <mergeCell ref="E57:N57"/>
    <mergeCell ref="E58:F58"/>
    <mergeCell ref="J58:K58"/>
    <mergeCell ref="E59:F59"/>
    <mergeCell ref="J59:K59"/>
    <mergeCell ref="E60:F60"/>
    <mergeCell ref="J60:K60"/>
    <mergeCell ref="E61:F61"/>
    <mergeCell ref="J61:K61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2026-04-21T21:49:41Z</dcterms:modified>
</cp:coreProperties>
</file>