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16. PS 000-2026 - COORDINADOR LOCAL PARA LA PROVINCIA DE CORONEL PORTILLO\0. Formatos\"/>
    </mc:Choice>
  </mc:AlternateContent>
  <xr:revisionPtr revIDLastSave="0" documentId="8_{F6C1140F-CCE4-4C32-880D-4300423D6370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-MARGARITA" sheetId="9" r:id="rId5"/>
  </sheets>
  <definedNames>
    <definedName name="_xlnm.Print_Area" localSheetId="4">'FORMATO HV-MARGARITA'!$B$1:$O$76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9" l="1"/>
  <c r="M71" i="9" s="1"/>
  <c r="L71" i="9"/>
  <c r="J68" i="9"/>
  <c r="L68" i="9"/>
  <c r="M68" i="9"/>
  <c r="J69" i="9"/>
  <c r="L69" i="9"/>
  <c r="M69" i="9"/>
  <c r="N69" i="9"/>
  <c r="J70" i="9"/>
  <c r="L70" i="9"/>
  <c r="M70" i="9"/>
  <c r="J64" i="9"/>
  <c r="L64" i="9"/>
  <c r="M64" i="9"/>
  <c r="N64" i="9"/>
  <c r="J52" i="9"/>
  <c r="M52" i="9" s="1"/>
  <c r="J51" i="9"/>
  <c r="L51" i="9" s="1"/>
  <c r="J47" i="9"/>
  <c r="L47" i="9" s="1"/>
  <c r="J46" i="9"/>
  <c r="L46" i="9" s="1"/>
  <c r="J41" i="9"/>
  <c r="L41" i="9" s="1"/>
  <c r="J37" i="9"/>
  <c r="L37" i="9" s="1"/>
  <c r="J42" i="9"/>
  <c r="L42" i="9" s="1"/>
  <c r="J43" i="9"/>
  <c r="L43" i="9" s="1"/>
  <c r="J44" i="9"/>
  <c r="L44" i="9" s="1"/>
  <c r="J45" i="9"/>
  <c r="L45" i="9" s="1"/>
  <c r="J49" i="9"/>
  <c r="M49" i="9" s="1"/>
  <c r="J53" i="9"/>
  <c r="M53" i="9" s="1"/>
  <c r="J54" i="9"/>
  <c r="L54" i="9" s="1"/>
  <c r="J55" i="9"/>
  <c r="L55" i="9" s="1"/>
  <c r="J57" i="9"/>
  <c r="L57" i="9" s="1"/>
  <c r="J72" i="9"/>
  <c r="M72" i="9" s="1"/>
  <c r="J67" i="9"/>
  <c r="M67" i="9" s="1"/>
  <c r="J66" i="9"/>
  <c r="M66" i="9" s="1"/>
  <c r="J65" i="9"/>
  <c r="L65" i="9" s="1"/>
  <c r="J63" i="9"/>
  <c r="M63" i="9" s="1"/>
  <c r="N71" i="9" l="1"/>
  <c r="J73" i="9"/>
  <c r="N70" i="9"/>
  <c r="N68" i="9"/>
  <c r="M37" i="9"/>
  <c r="N37" i="9" s="1"/>
  <c r="L53" i="9"/>
  <c r="N53" i="9" s="1"/>
  <c r="L52" i="9"/>
  <c r="N52" i="9" s="1"/>
  <c r="L49" i="9"/>
  <c r="N49" i="9" s="1"/>
  <c r="M55" i="9"/>
  <c r="N55" i="9" s="1"/>
  <c r="M47" i="9"/>
  <c r="N47" i="9" s="1"/>
  <c r="M54" i="9"/>
  <c r="N54" i="9" s="1"/>
  <c r="M46" i="9"/>
  <c r="N46" i="9" s="1"/>
  <c r="M45" i="9"/>
  <c r="N45" i="9" s="1"/>
  <c r="M44" i="9"/>
  <c r="N44" i="9" s="1"/>
  <c r="M43" i="9"/>
  <c r="N43" i="9" s="1"/>
  <c r="M51" i="9"/>
  <c r="N51" i="9" s="1"/>
  <c r="M57" i="9"/>
  <c r="N57" i="9" s="1"/>
  <c r="M42" i="9"/>
  <c r="N42" i="9" s="1"/>
  <c r="M41" i="9"/>
  <c r="N41" i="9" s="1"/>
  <c r="L67" i="9"/>
  <c r="N67" i="9" s="1"/>
  <c r="M65" i="9"/>
  <c r="N65" i="9" s="1"/>
  <c r="L63" i="9"/>
  <c r="N63" i="9" s="1"/>
  <c r="L66" i="9"/>
  <c r="N66" i="9" s="1"/>
  <c r="L72" i="9"/>
  <c r="N72" i="9" s="1"/>
  <c r="L73" i="9" l="1"/>
  <c r="M73" i="9"/>
  <c r="L74" i="9" l="1"/>
  <c r="N73" i="9"/>
  <c r="J39" i="9" l="1"/>
  <c r="J36" i="9" l="1"/>
  <c r="J40" i="9" l="1"/>
  <c r="L40" i="9" s="1"/>
  <c r="L39" i="9"/>
  <c r="J38" i="9"/>
  <c r="L38" i="9" s="1"/>
  <c r="M36" i="9"/>
  <c r="L36" i="9"/>
  <c r="J58" i="9" l="1"/>
  <c r="L58" i="9" s="1"/>
  <c r="M40" i="9"/>
  <c r="N40" i="9" s="1"/>
  <c r="M39" i="9"/>
  <c r="N39" i="9" s="1"/>
  <c r="N36" i="9"/>
  <c r="M38" i="9"/>
  <c r="N38" i="9" s="1"/>
  <c r="M58" i="9" l="1"/>
  <c r="N58" i="9" s="1"/>
  <c r="L59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<sst xmlns="http://schemas.openxmlformats.org/spreadsheetml/2006/main" count="317" uniqueCount="158">
  <si>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</si>
  <si>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</si>
  <si>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</si>
  <si>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</si>
  <si>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</si>
  <si>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</si>
  <si>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</si>
  <si>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</si>
  <si>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</si>
  <si>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</si>
  <si>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</si>
  <si>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</si>
  <si>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</si>
  <si>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</si>
  <si>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</si>
  <si>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</si>
  <si>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</si>
  <si>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</si>
  <si>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</si>
  <si>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</si>
  <si>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</si>
  <si>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</si>
  <si>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</si>
  <si>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</si>
  <si>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</si>
  <si>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</si>
  <si>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</si>
  <si>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</si>
  <si>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</si>
  <si>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</si>
  <si>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</si>
  <si>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</si>
  <si>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</si>
  <si>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</si>
  <si>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</si>
  <si>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</si>
  <si>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</si>
  <si>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</si>
  <si>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</si>
  <si>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</si>
  <si>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</si>
  <si>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</si>
  <si>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</si>
  <si>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</si>
  <si>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</si>
  <si>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</si>
  <si>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</si>
  <si>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</si>
  <si>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</si>
  <si>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</si>
  <si>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</si>
  <si>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</si>
  <si>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</si>
  <si>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</si>
  <si>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</si>
  <si>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</si>
  <si>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</si>
  <si>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</si>
  <si>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</si>
  <si>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</si>
  <si>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</si>
  <si>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</si>
  <si>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</si>
  <si>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</si>
  <si>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</si>
  <si>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</si>
  <si>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</si>
  <si>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</si>
  <si>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</si>
  <si>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</si>
  <si>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</si>
  <si>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</si>
  <si>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</si>
  <si>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</si>
  <si>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</si>
  <si>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</si>
  <si>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</si>
  <si>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</si>
  <si>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</si>
  <si>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</si>
  <si>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</si>
  <si>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</si>
  <si>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</si>
  <si>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</si>
  <si>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</si>
  <si>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</si>
  <si>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</si>
  <si>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</si>
  <si>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</si>
  <si>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</si>
  <si>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</si>
  <si>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</si>
  <si>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</si>
  <si>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</si>
  <si>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</si>
  <si>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</si>
  <si>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</si>
  <si>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</si>
  <si>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</si>
  <si>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</si>
  <si>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</si>
  <si>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</si>
  <si>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</si>
  <si>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</si>
  <si>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</si>
  <si>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</si>
  <si>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</si>
  <si>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</si>
  <si>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</si>
  <si>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</si>
  <si>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</si>
  <si>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</si>
  <si>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</si>
  <si>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</si>
  <si>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</si>
  <si>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</si>
  <si>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</si>
  <si>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</si>
  <si>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</si>
  <si>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</si>
  <si>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</si>
  <si>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</si>
  <si>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</si>
  <si>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</si>
  <si>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</si>
  <si>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</si>
  <si>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</si>
  <si>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</si>
  <si>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</si>
  <si>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</si>
  <si>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</si>
  <si>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</si>
  <si>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</si>
  <si>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</si>
  <si>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</si>
  <si>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</si>
  <si>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</si>
  <si>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</si>
  <si>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</si>
  <si>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</si>
  <si>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</si>
  <si>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</si>
  <si>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</si>
  <si>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</si>
  <si>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</si>
  <si>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</si>
  <si>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</si>
  <si>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</si>
  <si>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</si>
  <si>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</si>
  <si>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</si>
  <si>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EXPECIFICA.</t>
  </si>
  <si>
    <t xml:space="preserve">Solicitud de Expresión de Interés N° 016-2026-KFW </t>
  </si>
  <si>
    <t>CONTRATACIÓN DE UN(A) COORDINADOR LOCAL PARA LA PROVINCIA DE CORONEL PORTILLO, DEPARTAMENTO DE UCAYALI A CARGO DE LA UE003: GICA – MINAM</t>
  </si>
  <si>
    <r>
      <t xml:space="preserve">FORMACIÓN ACADEMICA
</t>
    </r>
    <r>
      <rPr>
        <sz val="11"/>
        <color theme="1"/>
        <rFont val="Arial Narrow"/>
        <family val="2"/>
      </rPr>
      <t>Título profesional en Ingeniería (Ingeniería Ambiental y/o Ingeniería Sanitaria y/o Ingeniería en Gestión Ambiental y/o Ingeniería Geografía y Medio Ambiente y/o Ingeniería de Recursos Naturales y/o Ingeniería Forestal y Ambiental y/o afines), Ciencias Sociales y Naturales (Economía y/o Administración y/o Contabilidad y/o Sociología y/o Antropología y/o afines).</t>
    </r>
  </si>
  <si>
    <r>
      <t xml:space="preserve">CONOCIMIENTOS ESPECIALIZADOS
</t>
    </r>
    <r>
      <rPr>
        <sz val="11"/>
        <color theme="1"/>
        <rFont val="Arial Narrow"/>
        <family val="2"/>
      </rPr>
      <t>Deseable con estudios de maestría y/o especialización y/o diplomado en Gestión Pública y/o Gestión Ambiental y/o Gestión de Residuos Sólidos y/o similares.
Conocimiento de Excel, Word, Autocad, ArcGIS, Google Earth. (Adjuntar
declaración jurada).</t>
    </r>
  </si>
  <si>
    <t>Experiencia general mínima de ocho (08) años en el sector público y/o privado.</t>
  </si>
  <si>
    <t>Experiencia mínima de cinco (05) años, coordinando y/o desempeñando labores de gerencia de proyectos en temas ambientales y/o labores de gestión ambiental y/o especialista ambiental y/o gestión municipal y/o gestión de residuos sólidos en proyectos de cooperación internacional, organismos multilaterales (BID, JICA, Banco Mundial, KFW).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</si>
</sst>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65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top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38" fillId="0" borderId="3" xfId="4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3" xfId="0" applyFont="1" applyBorder="1" applyAlignment="1">
      <alignment horizontal="left" vertical="center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left" vertical="center" wrapText="1"/>
    </xf>
    <xf numFmtId="0" fontId="20" fillId="3" borderId="51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5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7" t="s">
        <v>0</v>
      </c>
      <c r="B1" s="217"/>
      <c r="C1" s="217"/>
      <c r="D1" s="217"/>
      <c r="E1" s="217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8" t="s">
        <v>1</v>
      </c>
      <c r="B3" s="218"/>
      <c r="C3" s="219" t="s">
        <v>2</v>
      </c>
      <c r="D3" s="219"/>
      <c r="E3" s="219"/>
      <c r="F3" s="219"/>
      <c r="G3" s="219"/>
      <c r="H3" s="219"/>
      <c r="I3" s="4"/>
      <c r="J3" s="4"/>
      <c r="K3" s="4"/>
      <c r="L3" s="4"/>
      <c r="M3" s="4"/>
      <c r="N3" s="4"/>
    </row>
    <row r="4" spans="1:14" ht="42.75" customHeight="1" x14ac:dyDescent="0.2">
      <c r="A4" s="218" t="s">
        <v>3</v>
      </c>
      <c r="B4" s="218"/>
      <c r="C4" s="219" t="s">
        <v>4</v>
      </c>
      <c r="D4" s="219"/>
      <c r="E4" s="219"/>
      <c r="F4" s="219"/>
      <c r="G4" s="219"/>
      <c r="H4" s="219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20" t="s">
        <v>6</v>
      </c>
      <c r="C6" s="222"/>
      <c r="D6" s="5" t="s">
        <v>7</v>
      </c>
      <c r="E6" s="5" t="s">
        <v>8</v>
      </c>
      <c r="F6" s="220" t="s">
        <v>9</v>
      </c>
      <c r="G6" s="221"/>
      <c r="H6" s="222"/>
      <c r="I6" s="220" t="s">
        <v>10</v>
      </c>
      <c r="J6" s="221"/>
      <c r="K6" s="222"/>
      <c r="L6" s="220" t="s">
        <v>11</v>
      </c>
      <c r="M6" s="221"/>
      <c r="N6" s="222"/>
    </row>
    <row r="7" spans="1:14" ht="15" customHeight="1" x14ac:dyDescent="0.2">
      <c r="A7" s="211">
        <v>1</v>
      </c>
      <c r="B7" s="192" t="s">
        <v>12</v>
      </c>
      <c r="C7" s="210"/>
      <c r="D7" s="210"/>
      <c r="E7" s="193"/>
      <c r="F7" s="192"/>
      <c r="G7" s="193"/>
      <c r="H7" s="8">
        <f>+G9+G10</f>
        <v>8</v>
      </c>
      <c r="I7" s="192"/>
      <c r="J7" s="193"/>
      <c r="K7" s="8">
        <f>+J9+J10</f>
        <v>23</v>
      </c>
      <c r="L7" s="192"/>
      <c r="M7" s="193"/>
      <c r="N7" s="8">
        <f>+M9+M10</f>
        <v>13</v>
      </c>
    </row>
    <row r="8" spans="1:14" ht="66" customHeight="1" x14ac:dyDescent="0.2">
      <c r="A8" s="211"/>
      <c r="B8" s="212" t="s">
        <v>13</v>
      </c>
      <c r="C8" s="213"/>
      <c r="D8" s="15" t="s">
        <v>14</v>
      </c>
      <c r="E8" s="223">
        <f>+SUM(D9:D10)</f>
        <v>27</v>
      </c>
      <c r="F8" s="16" t="s">
        <v>15</v>
      </c>
      <c r="G8" s="194" t="s">
        <v>16</v>
      </c>
      <c r="H8" s="195"/>
      <c r="I8" s="16" t="s">
        <v>17</v>
      </c>
      <c r="J8" s="194" t="s">
        <v>16</v>
      </c>
      <c r="K8" s="195"/>
      <c r="L8" s="16" t="s">
        <v>18</v>
      </c>
      <c r="M8" s="194" t="s">
        <v>16</v>
      </c>
      <c r="N8" s="195"/>
    </row>
    <row r="9" spans="1:14" ht="72" customHeight="1" x14ac:dyDescent="0.2">
      <c r="A9" s="211"/>
      <c r="B9" s="215" t="s">
        <v>19</v>
      </c>
      <c r="C9" s="213"/>
      <c r="D9" s="44">
        <v>15</v>
      </c>
      <c r="E9" s="224"/>
      <c r="F9" s="16" t="s">
        <v>20</v>
      </c>
      <c r="G9" s="196">
        <v>0</v>
      </c>
      <c r="H9" s="197"/>
      <c r="I9" s="16" t="s">
        <v>21</v>
      </c>
      <c r="J9" s="196">
        <v>15</v>
      </c>
      <c r="K9" s="197"/>
      <c r="L9" s="16" t="s">
        <v>22</v>
      </c>
      <c r="M9" s="196">
        <v>10</v>
      </c>
      <c r="N9" s="197"/>
    </row>
    <row r="10" spans="1:14" ht="115.5" customHeight="1" x14ac:dyDescent="0.2">
      <c r="A10" s="211"/>
      <c r="B10" s="216" t="s">
        <v>23</v>
      </c>
      <c r="C10" s="209"/>
      <c r="D10" s="6">
        <v>12</v>
      </c>
      <c r="E10" s="224"/>
      <c r="F10" s="14" t="s">
        <v>24</v>
      </c>
      <c r="G10" s="196">
        <v>8</v>
      </c>
      <c r="H10" s="197"/>
      <c r="I10" s="14" t="s">
        <v>25</v>
      </c>
      <c r="J10" s="196">
        <v>8</v>
      </c>
      <c r="K10" s="197"/>
      <c r="L10" s="14" t="s">
        <v>26</v>
      </c>
      <c r="M10" s="196">
        <v>3</v>
      </c>
      <c r="N10" s="197"/>
    </row>
    <row r="11" spans="1:14" ht="15" customHeight="1" x14ac:dyDescent="0.2">
      <c r="A11" s="211">
        <v>2</v>
      </c>
      <c r="B11" s="192" t="s">
        <v>27</v>
      </c>
      <c r="C11" s="210"/>
      <c r="D11" s="210"/>
      <c r="E11" s="193"/>
      <c r="F11" s="192" t="s">
        <v>28</v>
      </c>
      <c r="G11" s="193"/>
      <c r="H11" s="8">
        <f>+G13</f>
        <v>5</v>
      </c>
      <c r="I11" s="192" t="s">
        <v>28</v>
      </c>
      <c r="J11" s="193"/>
      <c r="K11" s="8">
        <f>+J13</f>
        <v>5</v>
      </c>
      <c r="L11" s="192" t="s">
        <v>28</v>
      </c>
      <c r="M11" s="193"/>
      <c r="N11" s="8">
        <f>+M13</f>
        <v>2</v>
      </c>
    </row>
    <row r="12" spans="1:14" ht="237.75" customHeight="1" x14ac:dyDescent="0.2">
      <c r="A12" s="211"/>
      <c r="B12" s="208" t="s">
        <v>29</v>
      </c>
      <c r="C12" s="209"/>
      <c r="D12" s="44" t="s">
        <v>14</v>
      </c>
      <c r="E12" s="214">
        <f>SUM(D13)</f>
        <v>5</v>
      </c>
      <c r="F12" s="198" t="s">
        <v>30</v>
      </c>
      <c r="G12" s="194" t="s">
        <v>16</v>
      </c>
      <c r="H12" s="195"/>
      <c r="I12" s="198" t="s">
        <v>31</v>
      </c>
      <c r="J12" s="194" t="s">
        <v>16</v>
      </c>
      <c r="K12" s="195"/>
      <c r="L12" s="198" t="s">
        <v>32</v>
      </c>
      <c r="M12" s="194" t="s">
        <v>16</v>
      </c>
      <c r="N12" s="195"/>
    </row>
    <row r="13" spans="1:14" ht="237.75" customHeight="1" x14ac:dyDescent="0.2">
      <c r="A13" s="211"/>
      <c r="B13" s="208" t="s">
        <v>33</v>
      </c>
      <c r="C13" s="209"/>
      <c r="D13" s="12">
        <v>5</v>
      </c>
      <c r="E13" s="214"/>
      <c r="F13" s="199"/>
      <c r="G13" s="196">
        <v>5</v>
      </c>
      <c r="H13" s="197"/>
      <c r="I13" s="199"/>
      <c r="J13" s="196">
        <v>5</v>
      </c>
      <c r="K13" s="197"/>
      <c r="L13" s="199"/>
      <c r="M13" s="196">
        <v>2</v>
      </c>
      <c r="N13" s="197"/>
    </row>
    <row r="14" spans="1:14" ht="15" customHeight="1" x14ac:dyDescent="0.2">
      <c r="A14" s="211">
        <v>3</v>
      </c>
      <c r="B14" s="192" t="s">
        <v>34</v>
      </c>
      <c r="C14" s="210"/>
      <c r="D14" s="210"/>
      <c r="E14" s="193"/>
      <c r="F14" s="192" t="s">
        <v>35</v>
      </c>
      <c r="G14" s="193"/>
      <c r="H14" s="8">
        <f>+G17+G18</f>
        <v>60</v>
      </c>
      <c r="I14" s="192"/>
      <c r="J14" s="193"/>
      <c r="K14" s="8">
        <f>+J17+J18</f>
        <v>60</v>
      </c>
      <c r="L14" s="192"/>
      <c r="M14" s="193"/>
      <c r="N14" s="8">
        <f>+M17+M18</f>
        <v>60</v>
      </c>
    </row>
    <row r="15" spans="1:14" ht="170.25" customHeight="1" x14ac:dyDescent="0.2">
      <c r="A15" s="211"/>
      <c r="B15" s="208" t="s">
        <v>36</v>
      </c>
      <c r="C15" s="209"/>
      <c r="D15" s="44" t="s">
        <v>14</v>
      </c>
      <c r="E15" s="214">
        <f>+D17+D18</f>
        <v>60</v>
      </c>
      <c r="F15" s="198" t="s">
        <v>37</v>
      </c>
      <c r="G15" s="194" t="s">
        <v>16</v>
      </c>
      <c r="H15" s="195"/>
      <c r="I15" s="198" t="s">
        <v>38</v>
      </c>
      <c r="J15" s="194" t="s">
        <v>16</v>
      </c>
      <c r="K15" s="195"/>
      <c r="L15" s="198" t="s">
        <v>39</v>
      </c>
      <c r="M15" s="194" t="s">
        <v>16</v>
      </c>
      <c r="N15" s="195"/>
    </row>
    <row r="16" spans="1:14" ht="170.25" customHeight="1" x14ac:dyDescent="0.2">
      <c r="A16" s="211"/>
      <c r="B16" s="208" t="s">
        <v>40</v>
      </c>
      <c r="C16" s="209"/>
      <c r="D16" s="44" t="s">
        <v>14</v>
      </c>
      <c r="E16" s="214"/>
      <c r="F16" s="200"/>
      <c r="G16" s="194" t="s">
        <v>16</v>
      </c>
      <c r="H16" s="195"/>
      <c r="I16" s="200"/>
      <c r="J16" s="194" t="s">
        <v>16</v>
      </c>
      <c r="K16" s="195"/>
      <c r="L16" s="200"/>
      <c r="M16" s="194" t="s">
        <v>16</v>
      </c>
      <c r="N16" s="195"/>
    </row>
    <row r="17" spans="1:14" ht="170.25" customHeight="1" x14ac:dyDescent="0.2">
      <c r="A17" s="211"/>
      <c r="B17" s="208" t="s">
        <v>41</v>
      </c>
      <c r="C17" s="209"/>
      <c r="D17" s="44">
        <v>40</v>
      </c>
      <c r="E17" s="214"/>
      <c r="F17" s="201"/>
      <c r="G17" s="196">
        <v>40</v>
      </c>
      <c r="H17" s="197"/>
      <c r="I17" s="201"/>
      <c r="J17" s="196">
        <v>40</v>
      </c>
      <c r="K17" s="197"/>
      <c r="L17" s="201"/>
      <c r="M17" s="196">
        <v>40</v>
      </c>
      <c r="N17" s="197"/>
    </row>
    <row r="18" spans="1:14" ht="170.25" customHeight="1" x14ac:dyDescent="0.2">
      <c r="A18" s="211"/>
      <c r="B18" s="212" t="s">
        <v>42</v>
      </c>
      <c r="C18" s="213"/>
      <c r="D18" s="12">
        <v>20</v>
      </c>
      <c r="E18" s="214"/>
      <c r="F18" s="202"/>
      <c r="G18" s="196">
        <v>20</v>
      </c>
      <c r="H18" s="197"/>
      <c r="I18" s="202"/>
      <c r="J18" s="196">
        <v>20</v>
      </c>
      <c r="K18" s="197"/>
      <c r="L18" s="202"/>
      <c r="M18" s="196">
        <v>20</v>
      </c>
      <c r="N18" s="197"/>
    </row>
    <row r="19" spans="1:14" ht="15" customHeight="1" x14ac:dyDescent="0.2">
      <c r="A19" s="211">
        <v>4</v>
      </c>
      <c r="B19" s="192" t="s">
        <v>43</v>
      </c>
      <c r="C19" s="210"/>
      <c r="D19" s="210"/>
      <c r="E19" s="193"/>
      <c r="F19" s="192" t="s">
        <v>44</v>
      </c>
      <c r="G19" s="193"/>
      <c r="H19" s="8">
        <f>+SUM(H20:H23)</f>
        <v>8</v>
      </c>
      <c r="I19" s="192" t="s">
        <v>44</v>
      </c>
      <c r="J19" s="193"/>
      <c r="K19" s="8">
        <f>+SUM(K20:K23)</f>
        <v>8</v>
      </c>
      <c r="L19" s="192" t="s">
        <v>44</v>
      </c>
      <c r="M19" s="193"/>
      <c r="N19" s="8">
        <f>+SUM(N20:N23)</f>
        <v>8</v>
      </c>
    </row>
    <row r="20" spans="1:14" ht="26.25" customHeight="1" x14ac:dyDescent="0.2">
      <c r="A20" s="211"/>
      <c r="B20" s="208" t="s">
        <v>45</v>
      </c>
      <c r="C20" s="209"/>
      <c r="D20" s="44">
        <v>2</v>
      </c>
      <c r="E20" s="205">
        <f>SUM(D20:D23)</f>
        <v>8</v>
      </c>
      <c r="F20" s="203" t="s">
        <v>45</v>
      </c>
      <c r="G20" s="204"/>
      <c r="H20" s="44">
        <v>2</v>
      </c>
      <c r="I20" s="203" t="s">
        <v>45</v>
      </c>
      <c r="J20" s="204"/>
      <c r="K20" s="44">
        <v>2</v>
      </c>
      <c r="L20" s="203" t="s">
        <v>45</v>
      </c>
      <c r="M20" s="204"/>
      <c r="N20" s="44">
        <v>2</v>
      </c>
    </row>
    <row r="21" spans="1:14" ht="26.25" customHeight="1" x14ac:dyDescent="0.2">
      <c r="A21" s="211"/>
      <c r="B21" s="208" t="s">
        <v>46</v>
      </c>
      <c r="C21" s="209"/>
      <c r="D21" s="12">
        <v>2</v>
      </c>
      <c r="E21" s="206"/>
      <c r="F21" s="203" t="s">
        <v>47</v>
      </c>
      <c r="G21" s="204"/>
      <c r="H21" s="44">
        <v>2</v>
      </c>
      <c r="I21" s="203" t="s">
        <v>47</v>
      </c>
      <c r="J21" s="204"/>
      <c r="K21" s="44">
        <v>2</v>
      </c>
      <c r="L21" s="203" t="s">
        <v>47</v>
      </c>
      <c r="M21" s="204"/>
      <c r="N21" s="44">
        <v>2</v>
      </c>
    </row>
    <row r="22" spans="1:14" ht="26.25" customHeight="1" x14ac:dyDescent="0.2">
      <c r="A22" s="211"/>
      <c r="B22" s="208" t="s">
        <v>48</v>
      </c>
      <c r="C22" s="209"/>
      <c r="D22" s="44">
        <v>2</v>
      </c>
      <c r="E22" s="206"/>
      <c r="F22" s="203" t="s">
        <v>48</v>
      </c>
      <c r="G22" s="204"/>
      <c r="H22" s="44">
        <v>2</v>
      </c>
      <c r="I22" s="203" t="s">
        <v>48</v>
      </c>
      <c r="J22" s="204"/>
      <c r="K22" s="44">
        <v>2</v>
      </c>
      <c r="L22" s="203" t="s">
        <v>48</v>
      </c>
      <c r="M22" s="204"/>
      <c r="N22" s="44">
        <v>2</v>
      </c>
    </row>
    <row r="23" spans="1:14" ht="26.25" customHeight="1" x14ac:dyDescent="0.2">
      <c r="A23" s="211"/>
      <c r="B23" s="208" t="s">
        <v>49</v>
      </c>
      <c r="C23" s="209"/>
      <c r="D23" s="12">
        <v>2</v>
      </c>
      <c r="E23" s="207"/>
      <c r="F23" s="203" t="s">
        <v>49</v>
      </c>
      <c r="G23" s="204"/>
      <c r="H23" s="44">
        <v>2</v>
      </c>
      <c r="I23" s="203" t="s">
        <v>49</v>
      </c>
      <c r="J23" s="204"/>
      <c r="K23" s="44">
        <v>2</v>
      </c>
      <c r="L23" s="203" t="s">
        <v>49</v>
      </c>
      <c r="M23" s="204"/>
      <c r="N23" s="44">
        <v>2</v>
      </c>
    </row>
    <row r="24" spans="1:14" ht="15.75" customHeight="1" x14ac:dyDescent="0.2">
      <c r="A24" s="192" t="s">
        <v>50</v>
      </c>
      <c r="B24" s="210"/>
      <c r="C24" s="210"/>
      <c r="D24" s="193"/>
      <c r="E24" s="7">
        <f>E8+E12+E15+E20</f>
        <v>100</v>
      </c>
      <c r="F24" s="192" t="s">
        <v>51</v>
      </c>
      <c r="G24" s="193"/>
      <c r="H24" s="7">
        <f>+H7+H11+H14+H19</f>
        <v>81</v>
      </c>
      <c r="I24" s="192" t="s">
        <v>51</v>
      </c>
      <c r="J24" s="193"/>
      <c r="K24" s="7">
        <f>+K7+K11+K14+K19</f>
        <v>96</v>
      </c>
      <c r="L24" s="192" t="s">
        <v>51</v>
      </c>
      <c r="M24" s="193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41" t="s">
        <v>0</v>
      </c>
      <c r="B1" s="241"/>
      <c r="C1" s="241"/>
      <c r="D1" s="24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8" t="s">
        <v>2</v>
      </c>
      <c r="C3" s="238"/>
      <c r="D3" s="23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8" t="s">
        <v>52</v>
      </c>
      <c r="C4" s="238"/>
      <c r="D4" s="23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34"/>
      <c r="B8" s="249" t="s">
        <v>58</v>
      </c>
      <c r="C8" s="234" t="s">
        <v>59</v>
      </c>
      <c r="D8" s="234"/>
      <c r="E8" s="226" t="s">
        <v>60</v>
      </c>
      <c r="F8" s="227" t="s">
        <v>16</v>
      </c>
      <c r="G8" s="226" t="s">
        <v>61</v>
      </c>
      <c r="H8" s="227" t="s">
        <v>16</v>
      </c>
      <c r="I8" s="226" t="s">
        <v>62</v>
      </c>
      <c r="J8" s="227" t="s">
        <v>16</v>
      </c>
    </row>
    <row r="9" spans="1:14" x14ac:dyDescent="0.2">
      <c r="A9" s="234"/>
      <c r="B9" s="249"/>
      <c r="C9" s="45" t="s">
        <v>63</v>
      </c>
      <c r="D9" s="45" t="s">
        <v>64</v>
      </c>
      <c r="E9" s="226"/>
      <c r="F9" s="227"/>
      <c r="G9" s="226"/>
      <c r="H9" s="227"/>
      <c r="I9" s="226"/>
      <c r="J9" s="227"/>
    </row>
    <row r="10" spans="1:14" x14ac:dyDescent="0.2">
      <c r="A10" s="234"/>
      <c r="B10" s="20" t="s">
        <v>65</v>
      </c>
      <c r="C10" s="234"/>
      <c r="D10" s="234"/>
      <c r="E10" s="37"/>
      <c r="F10" s="38"/>
      <c r="G10" s="37"/>
      <c r="H10" s="38"/>
      <c r="I10" s="37"/>
      <c r="J10" s="38"/>
    </row>
    <row r="11" spans="1:14" ht="57.75" customHeight="1" x14ac:dyDescent="0.2">
      <c r="A11" s="234"/>
      <c r="B11" s="20" t="s">
        <v>66</v>
      </c>
      <c r="C11" s="234" t="s">
        <v>67</v>
      </c>
      <c r="D11" s="23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4"/>
      <c r="B12" s="20" t="s">
        <v>71</v>
      </c>
      <c r="C12" s="234" t="s">
        <v>72</v>
      </c>
      <c r="D12" s="23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4"/>
      <c r="B13" s="20" t="s">
        <v>75</v>
      </c>
      <c r="C13" s="234" t="s">
        <v>76</v>
      </c>
      <c r="D13" s="23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3" t="s">
        <v>80</v>
      </c>
      <c r="D14" s="233"/>
      <c r="E14" s="40"/>
      <c r="F14" s="39"/>
      <c r="G14" s="40"/>
      <c r="H14" s="39"/>
      <c r="I14" s="40"/>
      <c r="J14" s="39"/>
    </row>
    <row r="15" spans="1:14" x14ac:dyDescent="0.2">
      <c r="A15" s="246"/>
      <c r="B15" s="23" t="s">
        <v>81</v>
      </c>
      <c r="C15" s="234" t="s">
        <v>59</v>
      </c>
      <c r="D15" s="234"/>
      <c r="E15" s="237" t="s">
        <v>82</v>
      </c>
      <c r="F15" s="227" t="s">
        <v>16</v>
      </c>
      <c r="G15" s="237" t="s">
        <v>83</v>
      </c>
      <c r="H15" s="227" t="s">
        <v>16</v>
      </c>
      <c r="I15" s="237" t="s">
        <v>84</v>
      </c>
      <c r="J15" s="227" t="s">
        <v>16</v>
      </c>
    </row>
    <row r="16" spans="1:14" x14ac:dyDescent="0.2">
      <c r="A16" s="247"/>
      <c r="B16" s="24" t="s">
        <v>85</v>
      </c>
      <c r="C16" s="234" t="s">
        <v>63</v>
      </c>
      <c r="D16" s="234"/>
      <c r="E16" s="227"/>
      <c r="F16" s="227"/>
      <c r="G16" s="227"/>
      <c r="H16" s="227"/>
      <c r="I16" s="227"/>
      <c r="J16" s="227"/>
    </row>
    <row r="17" spans="1:10" x14ac:dyDescent="0.2">
      <c r="A17" s="247"/>
      <c r="B17" s="25"/>
      <c r="C17" s="234" t="s">
        <v>86</v>
      </c>
      <c r="D17" s="234"/>
      <c r="E17" s="227"/>
      <c r="F17" s="228">
        <v>10</v>
      </c>
      <c r="G17" s="227"/>
      <c r="H17" s="228">
        <v>10</v>
      </c>
      <c r="I17" s="227"/>
      <c r="J17" s="228">
        <v>10</v>
      </c>
    </row>
    <row r="18" spans="1:10" x14ac:dyDescent="0.2">
      <c r="A18" s="248"/>
      <c r="B18" s="26" t="s">
        <v>87</v>
      </c>
      <c r="C18" s="234"/>
      <c r="D18" s="234"/>
      <c r="E18" s="227"/>
      <c r="F18" s="228"/>
      <c r="G18" s="227"/>
      <c r="H18" s="228"/>
      <c r="I18" s="227"/>
      <c r="J18" s="228"/>
    </row>
    <row r="19" spans="1:10" x14ac:dyDescent="0.2">
      <c r="A19" s="247"/>
      <c r="B19" s="23" t="s">
        <v>88</v>
      </c>
      <c r="C19" s="234" t="s">
        <v>59</v>
      </c>
      <c r="D19" s="234"/>
      <c r="E19" s="225" t="s">
        <v>89</v>
      </c>
      <c r="F19" s="227" t="s">
        <v>16</v>
      </c>
      <c r="G19" s="225" t="s">
        <v>90</v>
      </c>
      <c r="H19" s="227" t="s">
        <v>16</v>
      </c>
      <c r="I19" s="225" t="s">
        <v>91</v>
      </c>
      <c r="J19" s="227" t="s">
        <v>16</v>
      </c>
    </row>
    <row r="20" spans="1:10" ht="25.5" x14ac:dyDescent="0.2">
      <c r="A20" s="247"/>
      <c r="B20" s="24" t="s">
        <v>92</v>
      </c>
      <c r="C20" s="234"/>
      <c r="D20" s="234"/>
      <c r="E20" s="226"/>
      <c r="F20" s="227"/>
      <c r="G20" s="226"/>
      <c r="H20" s="227"/>
      <c r="I20" s="226"/>
      <c r="J20" s="227"/>
    </row>
    <row r="21" spans="1:10" x14ac:dyDescent="0.2">
      <c r="A21" s="247"/>
      <c r="B21" s="24"/>
      <c r="C21" s="45" t="s">
        <v>63</v>
      </c>
      <c r="D21" s="45" t="s">
        <v>64</v>
      </c>
      <c r="E21" s="226"/>
      <c r="F21" s="228">
        <v>60</v>
      </c>
      <c r="G21" s="226"/>
      <c r="H21" s="228">
        <v>40</v>
      </c>
      <c r="I21" s="226"/>
      <c r="J21" s="228">
        <v>60</v>
      </c>
    </row>
    <row r="22" spans="1:10" x14ac:dyDescent="0.2">
      <c r="A22" s="247"/>
      <c r="B22" s="24" t="s">
        <v>93</v>
      </c>
      <c r="C22" s="234" t="s">
        <v>94</v>
      </c>
      <c r="D22" s="234"/>
      <c r="E22" s="226"/>
      <c r="F22" s="228"/>
      <c r="G22" s="226"/>
      <c r="H22" s="228"/>
      <c r="I22" s="226"/>
      <c r="J22" s="228"/>
    </row>
    <row r="23" spans="1:10" x14ac:dyDescent="0.2">
      <c r="A23" s="247"/>
      <c r="B23" s="24" t="s">
        <v>95</v>
      </c>
      <c r="C23" s="234"/>
      <c r="D23" s="234"/>
      <c r="E23" s="226"/>
      <c r="F23" s="228"/>
      <c r="G23" s="226"/>
      <c r="H23" s="228"/>
      <c r="I23" s="226"/>
      <c r="J23" s="228"/>
    </row>
    <row r="24" spans="1:10" x14ac:dyDescent="0.2">
      <c r="A24" s="247"/>
      <c r="B24" s="24" t="s">
        <v>96</v>
      </c>
      <c r="C24" s="234"/>
      <c r="D24" s="234"/>
      <c r="E24" s="226"/>
      <c r="F24" s="228"/>
      <c r="G24" s="226"/>
      <c r="H24" s="228"/>
      <c r="I24" s="226"/>
      <c r="J24" s="228"/>
    </row>
    <row r="25" spans="1:10" x14ac:dyDescent="0.2">
      <c r="A25" s="248"/>
      <c r="B25" s="27" t="s">
        <v>97</v>
      </c>
      <c r="C25" s="234"/>
      <c r="D25" s="234"/>
      <c r="E25" s="226"/>
      <c r="F25" s="228"/>
      <c r="G25" s="226"/>
      <c r="H25" s="228"/>
      <c r="I25" s="226"/>
      <c r="J25" s="228"/>
    </row>
    <row r="26" spans="1:10" ht="24" customHeight="1" x14ac:dyDescent="0.2">
      <c r="A26" s="47">
        <v>3</v>
      </c>
      <c r="B26" s="19" t="s">
        <v>98</v>
      </c>
      <c r="C26" s="233" t="s">
        <v>99</v>
      </c>
      <c r="D26" s="233"/>
      <c r="E26" s="229"/>
      <c r="F26" s="39"/>
      <c r="G26" s="229"/>
      <c r="H26" s="39"/>
      <c r="I26" s="229"/>
      <c r="J26" s="39"/>
    </row>
    <row r="27" spans="1:10" x14ac:dyDescent="0.2">
      <c r="A27" s="242"/>
      <c r="B27" s="21" t="s">
        <v>45</v>
      </c>
      <c r="C27" s="245">
        <v>3</v>
      </c>
      <c r="D27" s="245"/>
      <c r="E27" s="230"/>
      <c r="F27" s="39">
        <v>3</v>
      </c>
      <c r="G27" s="230"/>
      <c r="H27" s="39">
        <v>3</v>
      </c>
      <c r="I27" s="230"/>
      <c r="J27" s="39">
        <v>3</v>
      </c>
    </row>
    <row r="28" spans="1:10" x14ac:dyDescent="0.2">
      <c r="A28" s="243"/>
      <c r="B28" s="21" t="s">
        <v>47</v>
      </c>
      <c r="C28" s="245">
        <v>3</v>
      </c>
      <c r="D28" s="245"/>
      <c r="E28" s="230"/>
      <c r="F28" s="39">
        <v>3</v>
      </c>
      <c r="G28" s="230"/>
      <c r="H28" s="39">
        <v>3</v>
      </c>
      <c r="I28" s="230"/>
      <c r="J28" s="39">
        <v>3</v>
      </c>
    </row>
    <row r="29" spans="1:10" x14ac:dyDescent="0.2">
      <c r="A29" s="243"/>
      <c r="B29" s="21" t="s">
        <v>48</v>
      </c>
      <c r="C29" s="245">
        <v>2</v>
      </c>
      <c r="D29" s="245"/>
      <c r="E29" s="230"/>
      <c r="F29" s="39">
        <v>2</v>
      </c>
      <c r="G29" s="230"/>
      <c r="H29" s="39">
        <v>2</v>
      </c>
      <c r="I29" s="230"/>
      <c r="J29" s="39">
        <v>2</v>
      </c>
    </row>
    <row r="30" spans="1:10" x14ac:dyDescent="0.2">
      <c r="A30" s="244"/>
      <c r="B30" s="21" t="s">
        <v>49</v>
      </c>
      <c r="C30" s="245">
        <v>2</v>
      </c>
      <c r="D30" s="245"/>
      <c r="E30" s="230"/>
      <c r="F30" s="41">
        <v>2</v>
      </c>
      <c r="G30" s="230"/>
      <c r="H30" s="41">
        <v>2</v>
      </c>
      <c r="I30" s="230"/>
      <c r="J30" s="41">
        <v>2</v>
      </c>
    </row>
    <row r="31" spans="1:10" x14ac:dyDescent="0.2">
      <c r="A31" s="231" t="s">
        <v>100</v>
      </c>
      <c r="B31" s="232"/>
      <c r="C31" s="233">
        <v>100</v>
      </c>
      <c r="D31" s="2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41" t="s">
        <v>0</v>
      </c>
      <c r="B1" s="241"/>
      <c r="C1" s="241"/>
      <c r="D1" s="24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8" t="s">
        <v>2</v>
      </c>
      <c r="C3" s="238"/>
      <c r="D3" s="23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8" t="s">
        <v>52</v>
      </c>
      <c r="C4" s="238"/>
      <c r="D4" s="23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34"/>
      <c r="B8" s="249" t="s">
        <v>58</v>
      </c>
      <c r="C8" s="234" t="s">
        <v>59</v>
      </c>
      <c r="D8" s="234"/>
      <c r="E8" s="226" t="s">
        <v>60</v>
      </c>
      <c r="F8" s="227" t="s">
        <v>16</v>
      </c>
      <c r="G8" s="226" t="s">
        <v>61</v>
      </c>
      <c r="H8" s="227" t="s">
        <v>16</v>
      </c>
      <c r="I8" s="226" t="s">
        <v>62</v>
      </c>
      <c r="J8" s="227" t="s">
        <v>16</v>
      </c>
    </row>
    <row r="9" spans="1:14" x14ac:dyDescent="0.2">
      <c r="A9" s="234"/>
      <c r="B9" s="249"/>
      <c r="C9" s="45" t="s">
        <v>63</v>
      </c>
      <c r="D9" s="45" t="s">
        <v>64</v>
      </c>
      <c r="E9" s="226"/>
      <c r="F9" s="227"/>
      <c r="G9" s="226"/>
      <c r="H9" s="227"/>
      <c r="I9" s="226"/>
      <c r="J9" s="227"/>
    </row>
    <row r="10" spans="1:14" x14ac:dyDescent="0.2">
      <c r="A10" s="234"/>
      <c r="B10" s="20" t="s">
        <v>65</v>
      </c>
      <c r="C10" s="234"/>
      <c r="D10" s="234"/>
      <c r="E10" s="37"/>
      <c r="F10" s="38"/>
      <c r="G10" s="37"/>
      <c r="H10" s="38"/>
      <c r="I10" s="37"/>
      <c r="J10" s="38"/>
    </row>
    <row r="11" spans="1:14" ht="57.75" customHeight="1" x14ac:dyDescent="0.2">
      <c r="A11" s="234"/>
      <c r="B11" s="20" t="s">
        <v>66</v>
      </c>
      <c r="C11" s="234" t="s">
        <v>67</v>
      </c>
      <c r="D11" s="23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4"/>
      <c r="B12" s="20" t="s">
        <v>71</v>
      </c>
      <c r="C12" s="234" t="s">
        <v>72</v>
      </c>
      <c r="D12" s="23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4"/>
      <c r="B13" s="20" t="s">
        <v>75</v>
      </c>
      <c r="C13" s="234" t="s">
        <v>76</v>
      </c>
      <c r="D13" s="23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3" t="s">
        <v>80</v>
      </c>
      <c r="D14" s="233"/>
      <c r="E14" s="40"/>
      <c r="F14" s="39"/>
      <c r="G14" s="40"/>
      <c r="H14" s="39"/>
      <c r="I14" s="40"/>
      <c r="J14" s="39"/>
    </row>
    <row r="15" spans="1:14" x14ac:dyDescent="0.2">
      <c r="A15" s="246"/>
      <c r="B15" s="23" t="s">
        <v>81</v>
      </c>
      <c r="C15" s="234" t="s">
        <v>59</v>
      </c>
      <c r="D15" s="234"/>
      <c r="E15" s="237" t="s">
        <v>82</v>
      </c>
      <c r="F15" s="227" t="s">
        <v>16</v>
      </c>
      <c r="G15" s="237" t="s">
        <v>83</v>
      </c>
      <c r="H15" s="227" t="s">
        <v>16</v>
      </c>
      <c r="I15" s="237" t="s">
        <v>84</v>
      </c>
      <c r="J15" s="227" t="s">
        <v>16</v>
      </c>
    </row>
    <row r="16" spans="1:14" x14ac:dyDescent="0.2">
      <c r="A16" s="247"/>
      <c r="B16" s="24" t="s">
        <v>85</v>
      </c>
      <c r="C16" s="234" t="s">
        <v>63</v>
      </c>
      <c r="D16" s="234"/>
      <c r="E16" s="227"/>
      <c r="F16" s="227"/>
      <c r="G16" s="227"/>
      <c r="H16" s="227"/>
      <c r="I16" s="227"/>
      <c r="J16" s="227"/>
    </row>
    <row r="17" spans="1:10" x14ac:dyDescent="0.2">
      <c r="A17" s="247"/>
      <c r="B17" s="25"/>
      <c r="C17" s="234" t="s">
        <v>86</v>
      </c>
      <c r="D17" s="234"/>
      <c r="E17" s="227"/>
      <c r="F17" s="228">
        <v>10</v>
      </c>
      <c r="G17" s="227"/>
      <c r="H17" s="228">
        <v>10</v>
      </c>
      <c r="I17" s="227"/>
      <c r="J17" s="228">
        <v>10</v>
      </c>
    </row>
    <row r="18" spans="1:10" x14ac:dyDescent="0.2">
      <c r="A18" s="248"/>
      <c r="B18" s="26" t="s">
        <v>87</v>
      </c>
      <c r="C18" s="234"/>
      <c r="D18" s="234"/>
      <c r="E18" s="227"/>
      <c r="F18" s="228"/>
      <c r="G18" s="227"/>
      <c r="H18" s="228"/>
      <c r="I18" s="227"/>
      <c r="J18" s="228"/>
    </row>
    <row r="19" spans="1:10" x14ac:dyDescent="0.2">
      <c r="A19" s="247"/>
      <c r="B19" s="23" t="s">
        <v>88</v>
      </c>
      <c r="C19" s="234" t="s">
        <v>59</v>
      </c>
      <c r="D19" s="234"/>
      <c r="E19" s="225" t="s">
        <v>89</v>
      </c>
      <c r="F19" s="227" t="s">
        <v>16</v>
      </c>
      <c r="G19" s="225" t="s">
        <v>90</v>
      </c>
      <c r="H19" s="227" t="s">
        <v>16</v>
      </c>
      <c r="I19" s="225" t="s">
        <v>91</v>
      </c>
      <c r="J19" s="227" t="s">
        <v>16</v>
      </c>
    </row>
    <row r="20" spans="1:10" ht="25.5" x14ac:dyDescent="0.2">
      <c r="A20" s="247"/>
      <c r="B20" s="24" t="s">
        <v>92</v>
      </c>
      <c r="C20" s="234"/>
      <c r="D20" s="234"/>
      <c r="E20" s="226"/>
      <c r="F20" s="227"/>
      <c r="G20" s="226"/>
      <c r="H20" s="227"/>
      <c r="I20" s="226"/>
      <c r="J20" s="227"/>
    </row>
    <row r="21" spans="1:10" x14ac:dyDescent="0.2">
      <c r="A21" s="247"/>
      <c r="B21" s="24"/>
      <c r="C21" s="45" t="s">
        <v>63</v>
      </c>
      <c r="D21" s="45" t="s">
        <v>64</v>
      </c>
      <c r="E21" s="226"/>
      <c r="F21" s="228">
        <v>60</v>
      </c>
      <c r="G21" s="226"/>
      <c r="H21" s="228">
        <v>40</v>
      </c>
      <c r="I21" s="226"/>
      <c r="J21" s="228">
        <v>60</v>
      </c>
    </row>
    <row r="22" spans="1:10" x14ac:dyDescent="0.2">
      <c r="A22" s="247"/>
      <c r="B22" s="24" t="s">
        <v>93</v>
      </c>
      <c r="C22" s="234" t="s">
        <v>94</v>
      </c>
      <c r="D22" s="234"/>
      <c r="E22" s="226"/>
      <c r="F22" s="228"/>
      <c r="G22" s="226"/>
      <c r="H22" s="228"/>
      <c r="I22" s="226"/>
      <c r="J22" s="228"/>
    </row>
    <row r="23" spans="1:10" x14ac:dyDescent="0.2">
      <c r="A23" s="247"/>
      <c r="B23" s="24" t="s">
        <v>95</v>
      </c>
      <c r="C23" s="234"/>
      <c r="D23" s="234"/>
      <c r="E23" s="226"/>
      <c r="F23" s="228"/>
      <c r="G23" s="226"/>
      <c r="H23" s="228"/>
      <c r="I23" s="226"/>
      <c r="J23" s="228"/>
    </row>
    <row r="24" spans="1:10" x14ac:dyDescent="0.2">
      <c r="A24" s="247"/>
      <c r="B24" s="24" t="s">
        <v>96</v>
      </c>
      <c r="C24" s="234"/>
      <c r="D24" s="234"/>
      <c r="E24" s="226"/>
      <c r="F24" s="228"/>
      <c r="G24" s="226"/>
      <c r="H24" s="228"/>
      <c r="I24" s="226"/>
      <c r="J24" s="228"/>
    </row>
    <row r="25" spans="1:10" x14ac:dyDescent="0.2">
      <c r="A25" s="248"/>
      <c r="B25" s="27" t="s">
        <v>97</v>
      </c>
      <c r="C25" s="234"/>
      <c r="D25" s="234"/>
      <c r="E25" s="226"/>
      <c r="F25" s="228"/>
      <c r="G25" s="226"/>
      <c r="H25" s="228"/>
      <c r="I25" s="226"/>
      <c r="J25" s="228"/>
    </row>
    <row r="26" spans="1:10" ht="24" customHeight="1" x14ac:dyDescent="0.2">
      <c r="A26" s="47">
        <v>3</v>
      </c>
      <c r="B26" s="19" t="s">
        <v>98</v>
      </c>
      <c r="C26" s="233" t="s">
        <v>99</v>
      </c>
      <c r="D26" s="233"/>
      <c r="E26" s="229"/>
      <c r="F26" s="39"/>
      <c r="G26" s="229"/>
      <c r="H26" s="39"/>
      <c r="I26" s="229"/>
      <c r="J26" s="39"/>
    </row>
    <row r="27" spans="1:10" x14ac:dyDescent="0.2">
      <c r="A27" s="242"/>
      <c r="B27" s="21" t="s">
        <v>45</v>
      </c>
      <c r="C27" s="245">
        <v>3</v>
      </c>
      <c r="D27" s="245"/>
      <c r="E27" s="230"/>
      <c r="F27" s="39">
        <v>3</v>
      </c>
      <c r="G27" s="230"/>
      <c r="H27" s="39">
        <v>3</v>
      </c>
      <c r="I27" s="230"/>
      <c r="J27" s="39">
        <v>3</v>
      </c>
    </row>
    <row r="28" spans="1:10" x14ac:dyDescent="0.2">
      <c r="A28" s="243"/>
      <c r="B28" s="21" t="s">
        <v>47</v>
      </c>
      <c r="C28" s="245">
        <v>3</v>
      </c>
      <c r="D28" s="245"/>
      <c r="E28" s="230"/>
      <c r="F28" s="39">
        <v>3</v>
      </c>
      <c r="G28" s="230"/>
      <c r="H28" s="39">
        <v>3</v>
      </c>
      <c r="I28" s="230"/>
      <c r="J28" s="39">
        <v>3</v>
      </c>
    </row>
    <row r="29" spans="1:10" x14ac:dyDescent="0.2">
      <c r="A29" s="243"/>
      <c r="B29" s="21" t="s">
        <v>48</v>
      </c>
      <c r="C29" s="245">
        <v>2</v>
      </c>
      <c r="D29" s="245"/>
      <c r="E29" s="230"/>
      <c r="F29" s="39">
        <v>2</v>
      </c>
      <c r="G29" s="230"/>
      <c r="H29" s="39">
        <v>2</v>
      </c>
      <c r="I29" s="230"/>
      <c r="J29" s="39">
        <v>2</v>
      </c>
    </row>
    <row r="30" spans="1:10" x14ac:dyDescent="0.2">
      <c r="A30" s="244"/>
      <c r="B30" s="21" t="s">
        <v>49</v>
      </c>
      <c r="C30" s="245">
        <v>2</v>
      </c>
      <c r="D30" s="245"/>
      <c r="E30" s="230"/>
      <c r="F30" s="41">
        <v>2</v>
      </c>
      <c r="G30" s="230"/>
      <c r="H30" s="41">
        <v>2</v>
      </c>
      <c r="I30" s="230"/>
      <c r="J30" s="41">
        <v>2</v>
      </c>
    </row>
    <row r="31" spans="1:10" x14ac:dyDescent="0.2">
      <c r="A31" s="231" t="s">
        <v>100</v>
      </c>
      <c r="B31" s="232"/>
      <c r="C31" s="233">
        <v>100</v>
      </c>
      <c r="D31" s="2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75"/>
  <sheetViews>
    <sheetView tabSelected="1" view="pageBreakPreview" zoomScaleNormal="100" zoomScaleSheetLayoutView="100" workbookViewId="0">
      <selection activeCell="F16" sqref="F16:N1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81" t="s">
        <v>150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</row>
    <row r="3" spans="3:14" ht="3.75" customHeight="1" thickBot="1" x14ac:dyDescent="0.3"/>
    <row r="4" spans="3:14" ht="30" customHeight="1" x14ac:dyDescent="0.25">
      <c r="C4" s="177" t="s">
        <v>112</v>
      </c>
      <c r="D4" s="178"/>
      <c r="E4" s="61" t="s">
        <v>116</v>
      </c>
      <c r="F4" s="184" t="s">
        <v>130</v>
      </c>
      <c r="G4" s="184"/>
      <c r="H4" s="184"/>
      <c r="I4" s="184"/>
      <c r="J4" s="184"/>
      <c r="K4" s="184"/>
      <c r="L4" s="184"/>
      <c r="M4" s="184"/>
      <c r="N4" s="185"/>
    </row>
    <row r="5" spans="3:14" ht="36" customHeight="1" x14ac:dyDescent="0.25">
      <c r="C5" s="186" t="s">
        <v>113</v>
      </c>
      <c r="D5" s="187"/>
      <c r="E5" s="62" t="s">
        <v>116</v>
      </c>
      <c r="F5" s="188" t="s">
        <v>131</v>
      </c>
      <c r="G5" s="188"/>
      <c r="H5" s="188"/>
      <c r="I5" s="188"/>
      <c r="J5" s="188"/>
      <c r="K5" s="188"/>
      <c r="L5" s="188"/>
      <c r="M5" s="188"/>
      <c r="N5" s="189"/>
    </row>
    <row r="6" spans="3:14" ht="36.75" customHeight="1" thickBot="1" x14ac:dyDescent="0.3">
      <c r="C6" s="190" t="s">
        <v>134</v>
      </c>
      <c r="D6" s="191"/>
      <c r="E6" s="63" t="s">
        <v>116</v>
      </c>
      <c r="F6" s="173" t="s">
        <v>152</v>
      </c>
      <c r="G6" s="173"/>
      <c r="H6" s="173"/>
      <c r="I6" s="173"/>
      <c r="J6" s="173"/>
      <c r="K6" s="173"/>
      <c r="L6" s="173"/>
      <c r="M6" s="173"/>
      <c r="N6" s="174"/>
    </row>
    <row r="7" spans="3:14" ht="50.25" customHeight="1" thickBot="1" x14ac:dyDescent="0.3">
      <c r="C7" s="160" t="s">
        <v>143</v>
      </c>
      <c r="D7" s="161"/>
      <c r="E7" s="63" t="s">
        <v>116</v>
      </c>
      <c r="F7" s="173" t="s">
        <v>153</v>
      </c>
      <c r="G7" s="173"/>
      <c r="H7" s="173"/>
      <c r="I7" s="173"/>
      <c r="J7" s="173"/>
      <c r="K7" s="173"/>
      <c r="L7" s="173"/>
      <c r="M7" s="173"/>
      <c r="N7" s="174"/>
    </row>
    <row r="8" spans="3:14" ht="7.5" customHeight="1" thickBot="1" x14ac:dyDescent="0.3"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3:14" ht="24" customHeight="1" thickBot="1" x14ac:dyDescent="0.3">
      <c r="C9" s="176" t="s">
        <v>124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3:14" ht="25.5" customHeight="1" x14ac:dyDescent="0.25">
      <c r="C10" s="177" t="s">
        <v>107</v>
      </c>
      <c r="D10" s="178"/>
      <c r="E10" s="58" t="s">
        <v>116</v>
      </c>
      <c r="F10" s="179"/>
      <c r="G10" s="179"/>
      <c r="H10" s="179"/>
      <c r="I10" s="179"/>
      <c r="J10" s="179"/>
      <c r="K10" s="179"/>
      <c r="L10" s="179"/>
      <c r="M10" s="179"/>
      <c r="N10" s="180"/>
    </row>
    <row r="11" spans="3:14" ht="27" customHeight="1" thickBot="1" x14ac:dyDescent="0.3">
      <c r="C11" s="154" t="s">
        <v>108</v>
      </c>
      <c r="D11" s="155"/>
      <c r="E11" s="59" t="s">
        <v>116</v>
      </c>
      <c r="F11" s="156" t="s">
        <v>144</v>
      </c>
      <c r="G11" s="156"/>
      <c r="H11" s="170"/>
      <c r="I11" s="170"/>
      <c r="J11" s="156"/>
      <c r="K11" s="156"/>
      <c r="L11" s="156"/>
      <c r="M11" s="156"/>
      <c r="N11" s="158"/>
    </row>
    <row r="12" spans="3:14" ht="21" customHeight="1" x14ac:dyDescent="0.25">
      <c r="C12" s="154" t="s">
        <v>109</v>
      </c>
      <c r="D12" s="155"/>
      <c r="E12" s="59" t="s">
        <v>116</v>
      </c>
      <c r="F12" s="261"/>
      <c r="G12" s="261"/>
      <c r="H12" s="171" t="s">
        <v>137</v>
      </c>
      <c r="I12" s="172"/>
      <c r="J12" s="164"/>
      <c r="K12" s="164"/>
      <c r="L12" s="164"/>
      <c r="M12" s="164"/>
      <c r="N12" s="167"/>
    </row>
    <row r="13" spans="3:14" ht="31.5" customHeight="1" x14ac:dyDescent="0.25">
      <c r="C13" s="154" t="s">
        <v>127</v>
      </c>
      <c r="D13" s="155"/>
      <c r="E13" s="59" t="s">
        <v>116</v>
      </c>
      <c r="F13" s="164"/>
      <c r="G13" s="164"/>
      <c r="H13" s="165" t="s">
        <v>138</v>
      </c>
      <c r="I13" s="166"/>
      <c r="J13" s="164"/>
      <c r="K13" s="164"/>
      <c r="L13" s="164"/>
      <c r="M13" s="164"/>
      <c r="N13" s="167"/>
    </row>
    <row r="14" spans="3:14" ht="33" customHeight="1" thickBot="1" x14ac:dyDescent="0.3">
      <c r="C14" s="154" t="s">
        <v>110</v>
      </c>
      <c r="D14" s="155"/>
      <c r="E14" s="59" t="s">
        <v>116</v>
      </c>
      <c r="F14" s="261"/>
      <c r="G14" s="261"/>
      <c r="H14" s="168" t="s">
        <v>139</v>
      </c>
      <c r="I14" s="169"/>
      <c r="J14" s="164"/>
      <c r="K14" s="164"/>
      <c r="L14" s="164"/>
      <c r="M14" s="164"/>
      <c r="N14" s="167"/>
    </row>
    <row r="15" spans="3:14" ht="21" customHeight="1" x14ac:dyDescent="0.25">
      <c r="C15" s="154" t="s">
        <v>111</v>
      </c>
      <c r="D15" s="155"/>
      <c r="E15" s="59" t="s">
        <v>116</v>
      </c>
      <c r="F15" s="156"/>
      <c r="G15" s="156"/>
      <c r="H15" s="157"/>
      <c r="I15" s="157"/>
      <c r="J15" s="156"/>
      <c r="K15" s="156"/>
      <c r="L15" s="156"/>
      <c r="M15" s="156"/>
      <c r="N15" s="158"/>
    </row>
    <row r="16" spans="3:14" ht="21" customHeight="1" x14ac:dyDescent="0.25">
      <c r="C16" s="154" t="s">
        <v>140</v>
      </c>
      <c r="D16" s="155"/>
      <c r="E16" s="59" t="s">
        <v>116</v>
      </c>
      <c r="F16" s="159"/>
      <c r="G16" s="156"/>
      <c r="H16" s="156"/>
      <c r="I16" s="156"/>
      <c r="J16" s="156"/>
      <c r="K16" s="156"/>
      <c r="L16" s="156"/>
      <c r="M16" s="156"/>
      <c r="N16" s="158"/>
    </row>
    <row r="17" spans="3:14" ht="21" customHeight="1" thickBot="1" x14ac:dyDescent="0.3">
      <c r="C17" s="160" t="s">
        <v>106</v>
      </c>
      <c r="D17" s="161"/>
      <c r="E17" s="60" t="s">
        <v>116</v>
      </c>
      <c r="F17" s="162"/>
      <c r="G17" s="162"/>
      <c r="H17" s="162"/>
      <c r="I17" s="162"/>
      <c r="J17" s="162"/>
      <c r="K17" s="162"/>
      <c r="L17" s="162"/>
      <c r="M17" s="162"/>
      <c r="N17" s="163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0" t="s">
        <v>145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1"/>
    </row>
    <row r="21" spans="3:14" ht="30.75" customHeight="1" x14ac:dyDescent="0.25">
      <c r="C21" s="142" t="s">
        <v>115</v>
      </c>
      <c r="D21" s="143"/>
      <c r="E21" s="80"/>
      <c r="F21" s="144" t="s">
        <v>135</v>
      </c>
      <c r="G21" s="145"/>
      <c r="H21" s="146" t="s">
        <v>128</v>
      </c>
      <c r="I21" s="147"/>
      <c r="J21" s="147"/>
      <c r="K21" s="148"/>
      <c r="L21" s="146" t="s">
        <v>129</v>
      </c>
      <c r="M21" s="147"/>
      <c r="N21" s="149"/>
    </row>
    <row r="22" spans="3:14" ht="196.5" customHeight="1" thickBot="1" x14ac:dyDescent="0.3">
      <c r="C22" s="150" t="s">
        <v>154</v>
      </c>
      <c r="D22" s="151"/>
      <c r="E22" s="68" t="s">
        <v>117</v>
      </c>
      <c r="F22" s="152"/>
      <c r="G22" s="153"/>
      <c r="H22" s="260"/>
      <c r="I22" s="152"/>
      <c r="J22" s="152"/>
      <c r="K22" s="153"/>
      <c r="L22" s="74"/>
      <c r="M22" s="74"/>
      <c r="N22" s="70"/>
    </row>
    <row r="23" spans="3:14" ht="50.25" customHeight="1" x14ac:dyDescent="0.25">
      <c r="C23" s="128" t="s">
        <v>155</v>
      </c>
      <c r="D23" s="129"/>
      <c r="E23" s="68"/>
      <c r="F23" s="134" t="s">
        <v>136</v>
      </c>
      <c r="G23" s="135"/>
      <c r="H23" s="136" t="s">
        <v>128</v>
      </c>
      <c r="I23" s="137"/>
      <c r="J23" s="138"/>
      <c r="K23" s="73" t="s">
        <v>133</v>
      </c>
      <c r="L23" s="136" t="s">
        <v>129</v>
      </c>
      <c r="M23" s="137"/>
      <c r="N23" s="139"/>
    </row>
    <row r="24" spans="3:14" ht="45" customHeight="1" x14ac:dyDescent="0.25">
      <c r="C24" s="130"/>
      <c r="D24" s="131"/>
      <c r="E24" s="68" t="s">
        <v>117</v>
      </c>
      <c r="F24" s="117"/>
      <c r="G24" s="118"/>
      <c r="H24" s="119"/>
      <c r="I24" s="117"/>
      <c r="J24" s="118"/>
      <c r="K24" s="75"/>
      <c r="L24" s="74"/>
      <c r="M24" s="74">
        <v>6</v>
      </c>
      <c r="N24" s="70">
        <v>2022</v>
      </c>
    </row>
    <row r="25" spans="3:14" ht="36.75" customHeight="1" x14ac:dyDescent="0.25">
      <c r="C25" s="130"/>
      <c r="D25" s="131"/>
      <c r="E25" s="68" t="s">
        <v>118</v>
      </c>
      <c r="F25" s="127"/>
      <c r="G25" s="118"/>
      <c r="H25" s="119"/>
      <c r="I25" s="117"/>
      <c r="J25" s="118"/>
      <c r="K25" s="75"/>
      <c r="L25" s="74"/>
      <c r="M25" s="74">
        <v>7</v>
      </c>
      <c r="N25" s="70">
        <v>2018</v>
      </c>
    </row>
    <row r="26" spans="3:14" ht="42" customHeight="1" x14ac:dyDescent="0.25">
      <c r="C26" s="130"/>
      <c r="D26" s="131"/>
      <c r="E26" s="68" t="s">
        <v>119</v>
      </c>
      <c r="F26" s="117"/>
      <c r="G26" s="118"/>
      <c r="H26" s="119"/>
      <c r="I26" s="117"/>
      <c r="J26" s="118"/>
      <c r="K26" s="75"/>
      <c r="L26" s="74"/>
      <c r="M26" s="74"/>
      <c r="N26" s="70"/>
    </row>
    <row r="27" spans="3:14" ht="42" customHeight="1" x14ac:dyDescent="0.25">
      <c r="C27" s="130"/>
      <c r="D27" s="131"/>
      <c r="E27" s="68" t="s">
        <v>132</v>
      </c>
      <c r="F27" s="117"/>
      <c r="G27" s="118"/>
      <c r="H27" s="119"/>
      <c r="I27" s="117"/>
      <c r="J27" s="118"/>
      <c r="K27" s="75"/>
      <c r="L27" s="74"/>
      <c r="M27" s="74"/>
      <c r="N27" s="70"/>
    </row>
    <row r="28" spans="3:14" ht="42" customHeight="1" x14ac:dyDescent="0.25">
      <c r="C28" s="130"/>
      <c r="D28" s="131"/>
      <c r="E28" s="68" t="s">
        <v>146</v>
      </c>
      <c r="F28" s="117"/>
      <c r="G28" s="118"/>
      <c r="H28" s="119"/>
      <c r="I28" s="117"/>
      <c r="J28" s="118"/>
      <c r="K28" s="75"/>
      <c r="L28" s="74"/>
      <c r="M28" s="74"/>
      <c r="N28" s="70"/>
    </row>
    <row r="29" spans="3:14" ht="42" customHeight="1" x14ac:dyDescent="0.25">
      <c r="C29" s="130"/>
      <c r="D29" s="131"/>
      <c r="E29" s="68" t="s">
        <v>147</v>
      </c>
      <c r="F29" s="117"/>
      <c r="G29" s="118"/>
      <c r="H29" s="119"/>
      <c r="I29" s="117"/>
      <c r="J29" s="118"/>
      <c r="K29" s="75"/>
      <c r="L29" s="74"/>
      <c r="M29" s="74"/>
      <c r="N29" s="70"/>
    </row>
    <row r="30" spans="3:14" ht="50.25" customHeight="1" x14ac:dyDescent="0.25">
      <c r="C30" s="130"/>
      <c r="D30" s="131"/>
      <c r="E30" s="68" t="s">
        <v>148</v>
      </c>
      <c r="F30" s="117"/>
      <c r="G30" s="118"/>
      <c r="H30" s="119"/>
      <c r="I30" s="117"/>
      <c r="J30" s="118"/>
      <c r="K30" s="75"/>
      <c r="L30" s="74"/>
      <c r="M30" s="74"/>
      <c r="N30" s="70"/>
    </row>
    <row r="31" spans="3:14" ht="48.75" customHeight="1" thickBot="1" x14ac:dyDescent="0.3">
      <c r="C31" s="132"/>
      <c r="D31" s="133"/>
      <c r="E31" s="68" t="s">
        <v>149</v>
      </c>
      <c r="F31" s="120"/>
      <c r="G31" s="121"/>
      <c r="H31" s="122"/>
      <c r="I31" s="120"/>
      <c r="J31" s="121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23"/>
      <c r="I32" s="123"/>
      <c r="J32" s="123"/>
      <c r="K32" s="76"/>
    </row>
    <row r="33" spans="3:14" s="50" customFormat="1" ht="48.75" customHeight="1" thickBot="1" x14ac:dyDescent="0.25">
      <c r="C33" s="81">
        <v>2</v>
      </c>
      <c r="D33" s="124" t="s">
        <v>114</v>
      </c>
      <c r="E33" s="124"/>
      <c r="F33" s="124"/>
      <c r="G33" s="125" t="s">
        <v>141</v>
      </c>
      <c r="H33" s="125"/>
      <c r="I33" s="125"/>
      <c r="J33" s="125"/>
      <c r="K33" s="125"/>
      <c r="L33" s="125"/>
      <c r="M33" s="125"/>
      <c r="N33" s="126"/>
    </row>
    <row r="34" spans="3:14" s="50" customFormat="1" ht="57.75" customHeight="1" thickBot="1" x14ac:dyDescent="0.25">
      <c r="C34" s="105" t="s">
        <v>142</v>
      </c>
      <c r="D34" s="106"/>
      <c r="E34" s="114" t="s">
        <v>156</v>
      </c>
      <c r="F34" s="115"/>
      <c r="G34" s="115"/>
      <c r="H34" s="115"/>
      <c r="I34" s="115"/>
      <c r="J34" s="115"/>
      <c r="K34" s="115"/>
      <c r="L34" s="115"/>
      <c r="M34" s="115"/>
      <c r="N34" s="116"/>
    </row>
    <row r="35" spans="3:14" ht="36.75" customHeight="1" x14ac:dyDescent="0.25">
      <c r="C35" s="85" t="s">
        <v>5</v>
      </c>
      <c r="D35" s="83" t="s">
        <v>102</v>
      </c>
      <c r="E35" s="110" t="s">
        <v>126</v>
      </c>
      <c r="F35" s="111"/>
      <c r="G35" s="82" t="s">
        <v>125</v>
      </c>
      <c r="H35" s="83" t="s">
        <v>104</v>
      </c>
      <c r="I35" s="83" t="s">
        <v>105</v>
      </c>
      <c r="J35" s="110" t="s">
        <v>120</v>
      </c>
      <c r="K35" s="111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94"/>
      <c r="F36" s="95"/>
      <c r="G36" s="92"/>
      <c r="H36" s="53"/>
      <c r="I36" s="53"/>
      <c r="J36" s="103">
        <f>+I36-H36</f>
        <v>0</v>
      </c>
      <c r="K36" s="104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94"/>
      <c r="F37" s="95"/>
      <c r="G37" s="92"/>
      <c r="H37" s="53"/>
      <c r="I37" s="53"/>
      <c r="J37" s="103">
        <f>+I37-H37</f>
        <v>0</v>
      </c>
      <c r="K37" s="104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168" customHeight="1" x14ac:dyDescent="0.25">
      <c r="C38" s="69">
        <v>3</v>
      </c>
      <c r="D38" s="93"/>
      <c r="E38" s="94"/>
      <c r="F38" s="95"/>
      <c r="G38" s="92"/>
      <c r="H38" s="53"/>
      <c r="I38" s="53"/>
      <c r="J38" s="103">
        <f>+I38-H38</f>
        <v>0</v>
      </c>
      <c r="K38" s="104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3"/>
      <c r="E39" s="94"/>
      <c r="F39" s="95"/>
      <c r="G39" s="71"/>
      <c r="H39" s="55"/>
      <c r="I39" s="55"/>
      <c r="J39" s="103">
        <f>+I39-H39</f>
        <v>0</v>
      </c>
      <c r="K39" s="104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3"/>
      <c r="E40" s="94"/>
      <c r="F40" s="95"/>
      <c r="G40" s="92"/>
      <c r="H40" s="53"/>
      <c r="I40" s="53"/>
      <c r="J40" s="103">
        <f t="shared" ref="J40" si="3">+I40-H40</f>
        <v>0</v>
      </c>
      <c r="K40" s="104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3"/>
      <c r="E41" s="94"/>
      <c r="F41" s="95"/>
      <c r="G41" s="92"/>
      <c r="H41" s="53"/>
      <c r="I41" s="53"/>
      <c r="J41" s="103">
        <f t="shared" ref="J41:J57" si="4">+I41-H41</f>
        <v>0</v>
      </c>
      <c r="K41" s="104"/>
      <c r="L41" s="64">
        <f t="shared" ref="L41:L57" si="5">INT(J41/365)</f>
        <v>0</v>
      </c>
      <c r="M41" s="64">
        <f t="shared" ref="M41:M57" si="6">INT(MOD(J41,365)/30)</f>
        <v>0</v>
      </c>
      <c r="N41" s="65" t="str">
        <f t="shared" ref="N41:N57" si="7">+CONCATENATE(L41,"/",M41)</f>
        <v>0/0</v>
      </c>
    </row>
    <row r="42" spans="3:14" s="54" customFormat="1" ht="144.75" customHeight="1" x14ac:dyDescent="0.25">
      <c r="C42" s="69">
        <v>7</v>
      </c>
      <c r="D42" s="93"/>
      <c r="E42" s="94"/>
      <c r="F42" s="95"/>
      <c r="G42" s="92"/>
      <c r="H42" s="53"/>
      <c r="I42" s="53"/>
      <c r="J42" s="103">
        <f t="shared" si="4"/>
        <v>0</v>
      </c>
      <c r="K42" s="104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4" customFormat="1" ht="127.5" customHeight="1" x14ac:dyDescent="0.25">
      <c r="C43" s="69">
        <v>8</v>
      </c>
      <c r="D43" s="93"/>
      <c r="E43" s="94"/>
      <c r="F43" s="95"/>
      <c r="G43" s="92"/>
      <c r="H43" s="53"/>
      <c r="I43" s="53"/>
      <c r="J43" s="103">
        <f t="shared" si="4"/>
        <v>0</v>
      </c>
      <c r="K43" s="104"/>
      <c r="L43" s="64">
        <f t="shared" si="5"/>
        <v>0</v>
      </c>
      <c r="M43" s="64">
        <f t="shared" si="6"/>
        <v>0</v>
      </c>
      <c r="N43" s="65" t="str">
        <f t="shared" si="7"/>
        <v>0/0</v>
      </c>
    </row>
    <row r="44" spans="3:14" s="54" customFormat="1" ht="69.75" customHeight="1" x14ac:dyDescent="0.25">
      <c r="C44" s="69">
        <v>9</v>
      </c>
      <c r="D44" s="93"/>
      <c r="E44" s="94"/>
      <c r="F44" s="95"/>
      <c r="G44" s="92"/>
      <c r="H44" s="53"/>
      <c r="I44" s="53"/>
      <c r="J44" s="103">
        <f t="shared" si="4"/>
        <v>0</v>
      </c>
      <c r="K44" s="104"/>
      <c r="L44" s="64">
        <f t="shared" si="5"/>
        <v>0</v>
      </c>
      <c r="M44" s="64">
        <f t="shared" si="6"/>
        <v>0</v>
      </c>
      <c r="N44" s="65" t="str">
        <f t="shared" si="7"/>
        <v>0/0</v>
      </c>
    </row>
    <row r="45" spans="3:14" s="54" customFormat="1" ht="117.75" customHeight="1" x14ac:dyDescent="0.25">
      <c r="C45" s="69">
        <v>10</v>
      </c>
      <c r="D45" s="93"/>
      <c r="E45" s="94"/>
      <c r="F45" s="95"/>
      <c r="G45" s="92"/>
      <c r="H45" s="53"/>
      <c r="I45" s="53"/>
      <c r="J45" s="103">
        <f t="shared" si="4"/>
        <v>0</v>
      </c>
      <c r="K45" s="104"/>
      <c r="L45" s="64">
        <f t="shared" si="5"/>
        <v>0</v>
      </c>
      <c r="M45" s="64">
        <f t="shared" si="6"/>
        <v>0</v>
      </c>
      <c r="N45" s="65" t="str">
        <f t="shared" si="7"/>
        <v>0/0</v>
      </c>
    </row>
    <row r="46" spans="3:14" s="54" customFormat="1" ht="71.25" customHeight="1" x14ac:dyDescent="0.25">
      <c r="C46" s="69">
        <v>11</v>
      </c>
      <c r="D46" s="93"/>
      <c r="E46" s="94"/>
      <c r="F46" s="95"/>
      <c r="G46" s="71"/>
      <c r="H46" s="53"/>
      <c r="I46" s="53"/>
      <c r="J46" s="103">
        <f t="shared" si="4"/>
        <v>0</v>
      </c>
      <c r="K46" s="104"/>
      <c r="L46" s="64">
        <f t="shared" si="5"/>
        <v>0</v>
      </c>
      <c r="M46" s="64">
        <f t="shared" si="6"/>
        <v>0</v>
      </c>
      <c r="N46" s="65" t="str">
        <f t="shared" si="7"/>
        <v>0/0</v>
      </c>
    </row>
    <row r="47" spans="3:14" s="54" customFormat="1" ht="43.5" customHeight="1" x14ac:dyDescent="0.25">
      <c r="C47" s="257">
        <v>12</v>
      </c>
      <c r="D47" s="262"/>
      <c r="E47" s="112"/>
      <c r="F47" s="113"/>
      <c r="G47" s="252"/>
      <c r="H47" s="53"/>
      <c r="I47" s="53"/>
      <c r="J47" s="103">
        <f t="shared" si="4"/>
        <v>0</v>
      </c>
      <c r="K47" s="104"/>
      <c r="L47" s="64">
        <f t="shared" si="5"/>
        <v>0</v>
      </c>
      <c r="M47" s="64">
        <f t="shared" si="6"/>
        <v>0</v>
      </c>
      <c r="N47" s="65" t="str">
        <f t="shared" si="7"/>
        <v>0/0</v>
      </c>
    </row>
    <row r="48" spans="3:14" s="54" customFormat="1" ht="43.5" customHeight="1" x14ac:dyDescent="0.25">
      <c r="C48" s="258"/>
      <c r="D48" s="263"/>
      <c r="E48" s="250"/>
      <c r="F48" s="251"/>
      <c r="G48" s="253"/>
      <c r="H48" s="53"/>
      <c r="I48" s="53"/>
      <c r="J48" s="90"/>
      <c r="K48" s="91"/>
      <c r="L48" s="64"/>
      <c r="M48" s="64"/>
      <c r="N48" s="65"/>
    </row>
    <row r="49" spans="3:14" s="54" customFormat="1" ht="156.75" customHeight="1" x14ac:dyDescent="0.25">
      <c r="C49" s="69">
        <v>13</v>
      </c>
      <c r="D49" s="93"/>
      <c r="E49" s="94"/>
      <c r="F49" s="95"/>
      <c r="G49" s="92"/>
      <c r="H49" s="53"/>
      <c r="I49" s="53"/>
      <c r="J49" s="103">
        <f t="shared" si="4"/>
        <v>0</v>
      </c>
      <c r="K49" s="104"/>
      <c r="L49" s="64">
        <f t="shared" si="5"/>
        <v>0</v>
      </c>
      <c r="M49" s="64">
        <f t="shared" si="6"/>
        <v>0</v>
      </c>
      <c r="N49" s="65" t="str">
        <f t="shared" si="7"/>
        <v>0/0</v>
      </c>
    </row>
    <row r="50" spans="3:14" s="54" customFormat="1" ht="156.75" customHeight="1" x14ac:dyDescent="0.25">
      <c r="C50" s="69">
        <v>14</v>
      </c>
      <c r="D50" s="93"/>
      <c r="E50" s="94"/>
      <c r="F50" s="95"/>
      <c r="G50" s="92"/>
      <c r="H50" s="53"/>
      <c r="I50" s="53"/>
      <c r="J50" s="90"/>
      <c r="K50" s="91"/>
      <c r="L50" s="64"/>
      <c r="M50" s="64"/>
      <c r="N50" s="65"/>
    </row>
    <row r="51" spans="3:14" s="54" customFormat="1" ht="89.25" customHeight="1" x14ac:dyDescent="0.25">
      <c r="C51" s="69">
        <v>15</v>
      </c>
      <c r="D51" s="93"/>
      <c r="E51" s="94"/>
      <c r="F51" s="95"/>
      <c r="G51" s="92"/>
      <c r="H51" s="53"/>
      <c r="I51" s="53"/>
      <c r="J51" s="103">
        <f t="shared" si="4"/>
        <v>0</v>
      </c>
      <c r="K51" s="104"/>
      <c r="L51" s="64">
        <f t="shared" si="5"/>
        <v>0</v>
      </c>
      <c r="M51" s="64">
        <f t="shared" si="6"/>
        <v>0</v>
      </c>
      <c r="N51" s="65" t="str">
        <f t="shared" si="7"/>
        <v>0/0</v>
      </c>
    </row>
    <row r="52" spans="3:14" s="54" customFormat="1" ht="150.75" customHeight="1" x14ac:dyDescent="0.25">
      <c r="C52" s="69">
        <v>16</v>
      </c>
      <c r="D52" s="93"/>
      <c r="E52" s="94"/>
      <c r="F52" s="95"/>
      <c r="G52" s="92"/>
      <c r="H52" s="53"/>
      <c r="I52" s="53"/>
      <c r="J52" s="103">
        <f t="shared" si="4"/>
        <v>0</v>
      </c>
      <c r="K52" s="104"/>
      <c r="L52" s="64">
        <f t="shared" si="5"/>
        <v>0</v>
      </c>
      <c r="M52" s="64">
        <f t="shared" si="6"/>
        <v>0</v>
      </c>
      <c r="N52" s="65" t="str">
        <f t="shared" si="7"/>
        <v>0/0</v>
      </c>
    </row>
    <row r="53" spans="3:14" s="54" customFormat="1" ht="196.5" customHeight="1" x14ac:dyDescent="0.25">
      <c r="C53" s="69">
        <v>17</v>
      </c>
      <c r="D53" s="93"/>
      <c r="E53" s="94"/>
      <c r="F53" s="95"/>
      <c r="G53" s="92"/>
      <c r="H53" s="53"/>
      <c r="I53" s="53"/>
      <c r="J53" s="103">
        <f t="shared" si="4"/>
        <v>0</v>
      </c>
      <c r="K53" s="104"/>
      <c r="L53" s="64">
        <f t="shared" si="5"/>
        <v>0</v>
      </c>
      <c r="M53" s="64">
        <f t="shared" si="6"/>
        <v>0</v>
      </c>
      <c r="N53" s="65" t="str">
        <f t="shared" si="7"/>
        <v>0/0</v>
      </c>
    </row>
    <row r="54" spans="3:14" s="54" customFormat="1" ht="138.75" customHeight="1" x14ac:dyDescent="0.25">
      <c r="C54" s="69">
        <v>18</v>
      </c>
      <c r="D54" s="93"/>
      <c r="E54" s="94"/>
      <c r="F54" s="95"/>
      <c r="G54" s="92"/>
      <c r="H54" s="53"/>
      <c r="I54" s="53"/>
      <c r="J54" s="103">
        <f t="shared" si="4"/>
        <v>0</v>
      </c>
      <c r="K54" s="104"/>
      <c r="L54" s="64">
        <f t="shared" si="5"/>
        <v>0</v>
      </c>
      <c r="M54" s="64">
        <f t="shared" si="6"/>
        <v>0</v>
      </c>
      <c r="N54" s="65" t="str">
        <f t="shared" si="7"/>
        <v>0/0</v>
      </c>
    </row>
    <row r="55" spans="3:14" s="54" customFormat="1" ht="201" customHeight="1" x14ac:dyDescent="0.25">
      <c r="C55" s="69">
        <v>19</v>
      </c>
      <c r="D55" s="93"/>
      <c r="E55" s="94"/>
      <c r="F55" s="95"/>
      <c r="G55" s="92"/>
      <c r="H55" s="53"/>
      <c r="I55" s="53"/>
      <c r="J55" s="103">
        <f t="shared" si="4"/>
        <v>0</v>
      </c>
      <c r="K55" s="104"/>
      <c r="L55" s="64">
        <f t="shared" si="5"/>
        <v>0</v>
      </c>
      <c r="M55" s="64">
        <f t="shared" si="6"/>
        <v>0</v>
      </c>
      <c r="N55" s="65" t="str">
        <f t="shared" si="7"/>
        <v>0/0</v>
      </c>
    </row>
    <row r="56" spans="3:14" s="54" customFormat="1" ht="111.75" customHeight="1" x14ac:dyDescent="0.25">
      <c r="C56" s="257">
        <v>20</v>
      </c>
      <c r="D56" s="262"/>
      <c r="E56" s="112"/>
      <c r="F56" s="113"/>
      <c r="G56" s="252"/>
      <c r="H56" s="53"/>
      <c r="I56" s="53"/>
      <c r="J56" s="90"/>
      <c r="K56" s="91"/>
      <c r="L56" s="64"/>
      <c r="M56" s="64"/>
      <c r="N56" s="65"/>
    </row>
    <row r="57" spans="3:14" s="54" customFormat="1" ht="111.75" customHeight="1" thickBot="1" x14ac:dyDescent="0.3">
      <c r="C57" s="259"/>
      <c r="D57" s="264"/>
      <c r="E57" s="254"/>
      <c r="F57" s="255"/>
      <c r="G57" s="256"/>
      <c r="H57" s="53"/>
      <c r="I57" s="53"/>
      <c r="J57" s="103">
        <f t="shared" si="4"/>
        <v>0</v>
      </c>
      <c r="K57" s="104"/>
      <c r="L57" s="64">
        <f t="shared" si="5"/>
        <v>0</v>
      </c>
      <c r="M57" s="64">
        <f t="shared" si="6"/>
        <v>0</v>
      </c>
      <c r="N57" s="65" t="str">
        <f t="shared" si="7"/>
        <v>0/0</v>
      </c>
    </row>
    <row r="58" spans="3:14" s="50" customFormat="1" ht="15.75" customHeight="1" thickBot="1" x14ac:dyDescent="0.25">
      <c r="C58" s="98" t="s">
        <v>103</v>
      </c>
      <c r="D58" s="99"/>
      <c r="E58" s="99"/>
      <c r="F58" s="99"/>
      <c r="G58" s="99"/>
      <c r="H58" s="99"/>
      <c r="I58" s="100"/>
      <c r="J58" s="101">
        <f>+SUM(J36:J57)</f>
        <v>0</v>
      </c>
      <c r="K58" s="102"/>
      <c r="L58" s="66">
        <f>INT(J58/365)</f>
        <v>0</v>
      </c>
      <c r="M58" s="67">
        <f>INT(MOD(J58,365)/30)</f>
        <v>0</v>
      </c>
      <c r="N58" s="51" t="str">
        <f>+CONCATENATE(L58,"/",M58)</f>
        <v>0/0</v>
      </c>
    </row>
    <row r="59" spans="3:14" s="50" customFormat="1" ht="13.5" thickBot="1" x14ac:dyDescent="0.25">
      <c r="J59" s="86"/>
      <c r="K59" s="87"/>
      <c r="L59" s="88" t="str">
        <f>+CONCATENATE(C58," - ",L58," años, ",M58," meses")</f>
        <v>Total - 0 años, 0 meses</v>
      </c>
      <c r="M59" s="87"/>
      <c r="N59" s="89"/>
    </row>
    <row r="60" spans="3:14" s="50" customFormat="1" ht="13.5" thickBot="1" x14ac:dyDescent="0.25">
      <c r="L60" s="52"/>
    </row>
    <row r="61" spans="3:14" s="72" customFormat="1" ht="64.5" customHeight="1" thickBot="1" x14ac:dyDescent="0.3">
      <c r="C61" s="105" t="s">
        <v>151</v>
      </c>
      <c r="D61" s="106"/>
      <c r="E61" s="107" t="s">
        <v>157</v>
      </c>
      <c r="F61" s="108"/>
      <c r="G61" s="108"/>
      <c r="H61" s="108"/>
      <c r="I61" s="108"/>
      <c r="J61" s="108"/>
      <c r="K61" s="108"/>
      <c r="L61" s="108"/>
      <c r="M61" s="108"/>
      <c r="N61" s="109"/>
    </row>
    <row r="62" spans="3:14" ht="38.25" customHeight="1" x14ac:dyDescent="0.25">
      <c r="C62" s="85" t="s">
        <v>5</v>
      </c>
      <c r="D62" s="83" t="s">
        <v>102</v>
      </c>
      <c r="E62" s="110" t="s">
        <v>126</v>
      </c>
      <c r="F62" s="111"/>
      <c r="G62" s="82" t="s">
        <v>125</v>
      </c>
      <c r="H62" s="83" t="s">
        <v>104</v>
      </c>
      <c r="I62" s="83" t="s">
        <v>105</v>
      </c>
      <c r="J62" s="110" t="s">
        <v>120</v>
      </c>
      <c r="K62" s="111"/>
      <c r="L62" s="83" t="s">
        <v>121</v>
      </c>
      <c r="M62" s="83" t="s">
        <v>122</v>
      </c>
      <c r="N62" s="84" t="s">
        <v>123</v>
      </c>
    </row>
    <row r="63" spans="3:14" s="54" customFormat="1" ht="99" customHeight="1" x14ac:dyDescent="0.25">
      <c r="C63" s="69">
        <v>1</v>
      </c>
      <c r="D63" s="56"/>
      <c r="E63" s="94"/>
      <c r="F63" s="95"/>
      <c r="G63" s="92"/>
      <c r="H63" s="53"/>
      <c r="I63" s="53"/>
      <c r="J63" s="103">
        <f>+I63-H63</f>
        <v>0</v>
      </c>
      <c r="K63" s="104"/>
      <c r="L63" s="64">
        <f>INT(J63/365)</f>
        <v>0</v>
      </c>
      <c r="M63" s="64">
        <f>INT(MOD(J63,365)/30)</f>
        <v>0</v>
      </c>
      <c r="N63" s="65" t="str">
        <f>+CONCATENATE(L63,"/",M63)</f>
        <v>0/0</v>
      </c>
    </row>
    <row r="64" spans="3:14" s="54" customFormat="1" ht="349.5" customHeight="1" x14ac:dyDescent="0.25">
      <c r="C64" s="69">
        <v>2</v>
      </c>
      <c r="D64" s="56"/>
      <c r="E64" s="94"/>
      <c r="F64" s="95"/>
      <c r="G64" s="92"/>
      <c r="H64" s="53"/>
      <c r="I64" s="53"/>
      <c r="J64" s="103">
        <f>+I64-H64</f>
        <v>0</v>
      </c>
      <c r="K64" s="104"/>
      <c r="L64" s="64">
        <f>INT(J64/365)</f>
        <v>0</v>
      </c>
      <c r="M64" s="64">
        <f>INT(MOD(J64,365)/30)</f>
        <v>0</v>
      </c>
      <c r="N64" s="65" t="str">
        <f>+CONCATENATE(L64,"/",M64)</f>
        <v>0/0</v>
      </c>
    </row>
    <row r="65" spans="3:14" s="54" customFormat="1" ht="99" customHeight="1" x14ac:dyDescent="0.25">
      <c r="C65" s="69">
        <v>3</v>
      </c>
      <c r="D65" s="56"/>
      <c r="E65" s="94"/>
      <c r="F65" s="95"/>
      <c r="G65" s="92"/>
      <c r="H65" s="53"/>
      <c r="I65" s="53"/>
      <c r="J65" s="103">
        <f>+I65-H65</f>
        <v>0</v>
      </c>
      <c r="K65" s="104"/>
      <c r="L65" s="64">
        <f>INT(J65/365)</f>
        <v>0</v>
      </c>
      <c r="M65" s="64">
        <f>INT(MOD(J65,365)/30)</f>
        <v>0</v>
      </c>
      <c r="N65" s="65" t="str">
        <f>+CONCATENATE(L65,"/",M65)</f>
        <v>0/0</v>
      </c>
    </row>
    <row r="66" spans="3:14" s="54" customFormat="1" ht="155.25" customHeight="1" x14ac:dyDescent="0.25">
      <c r="C66" s="69">
        <v>4</v>
      </c>
      <c r="D66" s="56"/>
      <c r="E66" s="94"/>
      <c r="F66" s="95"/>
      <c r="G66" s="92"/>
      <c r="H66" s="53"/>
      <c r="I66" s="53"/>
      <c r="J66" s="103">
        <f>+I66-H66</f>
        <v>0</v>
      </c>
      <c r="K66" s="104"/>
      <c r="L66" s="64">
        <f t="shared" ref="L66:L72" si="8">INT(J66/365)</f>
        <v>0</v>
      </c>
      <c r="M66" s="64">
        <f t="shared" ref="M66:M72" si="9">INT(MOD(J66,365)/30)</f>
        <v>0</v>
      </c>
      <c r="N66" s="65" t="str">
        <f t="shared" ref="N66:N72" si="10">+CONCATENATE(L66,"/",M66)</f>
        <v>0/0</v>
      </c>
    </row>
    <row r="67" spans="3:14" s="54" customFormat="1" ht="78.75" customHeight="1" x14ac:dyDescent="0.25">
      <c r="C67" s="69">
        <v>5</v>
      </c>
      <c r="D67" s="56"/>
      <c r="E67" s="94"/>
      <c r="F67" s="95"/>
      <c r="G67" s="92"/>
      <c r="H67" s="53"/>
      <c r="I67" s="53"/>
      <c r="J67" s="103">
        <f t="shared" ref="J67:J72" si="11">+I67-H67</f>
        <v>0</v>
      </c>
      <c r="K67" s="104"/>
      <c r="L67" s="64">
        <f t="shared" si="8"/>
        <v>0</v>
      </c>
      <c r="M67" s="64">
        <f t="shared" si="9"/>
        <v>0</v>
      </c>
      <c r="N67" s="65" t="str">
        <f t="shared" si="10"/>
        <v>0/0</v>
      </c>
    </row>
    <row r="68" spans="3:14" s="54" customFormat="1" ht="123.75" customHeight="1" x14ac:dyDescent="0.25">
      <c r="C68" s="69">
        <v>6</v>
      </c>
      <c r="D68" s="56"/>
      <c r="E68" s="94"/>
      <c r="F68" s="95"/>
      <c r="G68" s="92"/>
      <c r="H68" s="53"/>
      <c r="I68" s="53"/>
      <c r="J68" s="103">
        <f t="shared" ref="J68:J70" si="12">+I68-H68</f>
        <v>0</v>
      </c>
      <c r="K68" s="104"/>
      <c r="L68" s="64">
        <f t="shared" ref="L68:L70" si="13">INT(J68/365)</f>
        <v>0</v>
      </c>
      <c r="M68" s="64">
        <f t="shared" ref="M68:M70" si="14">INT(MOD(J68,365)/30)</f>
        <v>0</v>
      </c>
      <c r="N68" s="65" t="str">
        <f t="shared" ref="N68:N70" si="15">+CONCATENATE(L68,"/",M68)</f>
        <v>0/0</v>
      </c>
    </row>
    <row r="69" spans="3:14" s="54" customFormat="1" ht="76.5" customHeight="1" x14ac:dyDescent="0.25">
      <c r="C69" s="69">
        <v>7</v>
      </c>
      <c r="D69" s="56"/>
      <c r="E69" s="94"/>
      <c r="F69" s="95"/>
      <c r="G69" s="71"/>
      <c r="H69" s="53"/>
      <c r="I69" s="53"/>
      <c r="J69" s="103">
        <f t="shared" si="12"/>
        <v>0</v>
      </c>
      <c r="K69" s="104"/>
      <c r="L69" s="64">
        <f t="shared" si="13"/>
        <v>0</v>
      </c>
      <c r="M69" s="64">
        <f t="shared" si="14"/>
        <v>0</v>
      </c>
      <c r="N69" s="65" t="str">
        <f t="shared" si="15"/>
        <v>0/0</v>
      </c>
    </row>
    <row r="70" spans="3:14" s="54" customFormat="1" ht="162" customHeight="1" x14ac:dyDescent="0.25">
      <c r="C70" s="69">
        <v>8</v>
      </c>
      <c r="D70" s="56"/>
      <c r="E70" s="94"/>
      <c r="F70" s="95"/>
      <c r="G70" s="92"/>
      <c r="H70" s="53"/>
      <c r="I70" s="53"/>
      <c r="J70" s="103">
        <f t="shared" si="12"/>
        <v>0</v>
      </c>
      <c r="K70" s="104"/>
      <c r="L70" s="64">
        <f t="shared" si="13"/>
        <v>0</v>
      </c>
      <c r="M70" s="64">
        <f t="shared" si="14"/>
        <v>0</v>
      </c>
      <c r="N70" s="65" t="str">
        <f t="shared" si="15"/>
        <v>0/0</v>
      </c>
    </row>
    <row r="71" spans="3:14" s="54" customFormat="1" ht="60" customHeight="1" x14ac:dyDescent="0.25">
      <c r="C71" s="69">
        <v>9</v>
      </c>
      <c r="D71" s="56"/>
      <c r="E71" s="94"/>
      <c r="F71" s="95"/>
      <c r="G71" s="92"/>
      <c r="H71" s="53"/>
      <c r="I71" s="53"/>
      <c r="J71" s="103">
        <f t="shared" ref="J71" si="16">+I71-H71</f>
        <v>0</v>
      </c>
      <c r="K71" s="104"/>
      <c r="L71" s="64">
        <f t="shared" ref="L71" si="17">INT(J71/365)</f>
        <v>0</v>
      </c>
      <c r="M71" s="64">
        <f t="shared" ref="M71" si="18">INT(MOD(J71,365)/30)</f>
        <v>0</v>
      </c>
      <c r="N71" s="65" t="str">
        <f t="shared" ref="N71" si="19">+CONCATENATE(L71,"/",M71)</f>
        <v>0/0</v>
      </c>
    </row>
    <row r="72" spans="3:14" s="54" customFormat="1" ht="60" customHeight="1" thickBot="1" x14ac:dyDescent="0.3">
      <c r="C72" s="69">
        <v>9</v>
      </c>
      <c r="D72" s="56"/>
      <c r="E72" s="94"/>
      <c r="F72" s="95"/>
      <c r="G72" s="71"/>
      <c r="H72" s="53"/>
      <c r="I72" s="53"/>
      <c r="J72" s="96">
        <f t="shared" si="11"/>
        <v>0</v>
      </c>
      <c r="K72" s="97"/>
      <c r="L72" s="64">
        <f t="shared" si="8"/>
        <v>0</v>
      </c>
      <c r="M72" s="64">
        <f t="shared" si="9"/>
        <v>0</v>
      </c>
      <c r="N72" s="65" t="str">
        <f t="shared" si="10"/>
        <v>0/0</v>
      </c>
    </row>
    <row r="73" spans="3:14" x14ac:dyDescent="0.25">
      <c r="C73" s="98" t="s">
        <v>103</v>
      </c>
      <c r="D73" s="99"/>
      <c r="E73" s="99"/>
      <c r="F73" s="99"/>
      <c r="G73" s="99"/>
      <c r="H73" s="99"/>
      <c r="I73" s="100"/>
      <c r="J73" s="101">
        <f>+SUM(J63:J72)</f>
        <v>0</v>
      </c>
      <c r="K73" s="102"/>
      <c r="L73" s="66">
        <f>INT(J73/365)</f>
        <v>0</v>
      </c>
      <c r="M73" s="67">
        <f>INT(MOD(J73,365)/30)</f>
        <v>0</v>
      </c>
      <c r="N73" s="51" t="str">
        <f>+CONCATENATE(L73,"/",M73)</f>
        <v>0/0</v>
      </c>
    </row>
    <row r="74" spans="3:14" ht="15.75" thickBot="1" x14ac:dyDescent="0.3">
      <c r="C74" s="50"/>
      <c r="D74" s="50"/>
      <c r="E74" s="50"/>
      <c r="F74" s="50"/>
      <c r="G74" s="50"/>
      <c r="H74" s="50"/>
      <c r="I74" s="50"/>
      <c r="J74" s="86"/>
      <c r="K74" s="87"/>
      <c r="L74" s="88" t="str">
        <f>+CONCATENATE(C73," - ",L73," años, ",M73," meses")</f>
        <v>Total - 0 años, 0 meses</v>
      </c>
      <c r="M74" s="87"/>
      <c r="N74" s="89"/>
    </row>
    <row r="75" spans="3:14" s="50" customFormat="1" ht="12.75" x14ac:dyDescent="0.2">
      <c r="L75" s="52"/>
    </row>
  </sheetData>
  <mergeCells count="141">
    <mergeCell ref="E41:F41"/>
    <mergeCell ref="E42:F42"/>
    <mergeCell ref="C15:D15"/>
    <mergeCell ref="D20:N20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22:D22"/>
    <mergeCell ref="C23:D31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C73:I73"/>
    <mergeCell ref="C58:I58"/>
    <mergeCell ref="E72:F72"/>
    <mergeCell ref="E66:F66"/>
    <mergeCell ref="E67:F67"/>
    <mergeCell ref="J40:K40"/>
    <mergeCell ref="J67:K67"/>
    <mergeCell ref="E65:F65"/>
    <mergeCell ref="E62:F62"/>
    <mergeCell ref="E36:F36"/>
    <mergeCell ref="E38:F38"/>
    <mergeCell ref="J72:K72"/>
    <mergeCell ref="J73:K73"/>
    <mergeCell ref="J62:K62"/>
    <mergeCell ref="J63:K63"/>
    <mergeCell ref="J65:K65"/>
    <mergeCell ref="J66:K66"/>
    <mergeCell ref="J38:K38"/>
    <mergeCell ref="C61:D61"/>
    <mergeCell ref="E40:F40"/>
    <mergeCell ref="E61:N61"/>
    <mergeCell ref="J58:K58"/>
    <mergeCell ref="C47:C48"/>
    <mergeCell ref="C56:C57"/>
    <mergeCell ref="J57:K57"/>
    <mergeCell ref="E68:F68"/>
    <mergeCell ref="E69:F69"/>
    <mergeCell ref="E55:F55"/>
    <mergeCell ref="J41:K41"/>
    <mergeCell ref="J42:K42"/>
    <mergeCell ref="J43:K43"/>
    <mergeCell ref="J44:K44"/>
    <mergeCell ref="J45:K45"/>
    <mergeCell ref="J46:K46"/>
    <mergeCell ref="J47:K47"/>
    <mergeCell ref="J49:K49"/>
    <mergeCell ref="J51:K51"/>
    <mergeCell ref="J52:K52"/>
    <mergeCell ref="J53:K53"/>
    <mergeCell ref="J54:K54"/>
    <mergeCell ref="J55:K55"/>
    <mergeCell ref="E49:F49"/>
    <mergeCell ref="E51:F51"/>
    <mergeCell ref="E52:F52"/>
    <mergeCell ref="E53:F53"/>
    <mergeCell ref="E54:F54"/>
    <mergeCell ref="E71:F71"/>
    <mergeCell ref="E37:F37"/>
    <mergeCell ref="J37:K37"/>
    <mergeCell ref="D47:D48"/>
    <mergeCell ref="E47:F48"/>
    <mergeCell ref="G47:G48"/>
    <mergeCell ref="E50:F50"/>
    <mergeCell ref="D56:D57"/>
    <mergeCell ref="E56:F57"/>
    <mergeCell ref="G56:G57"/>
    <mergeCell ref="E64:F64"/>
    <mergeCell ref="J64:K64"/>
    <mergeCell ref="J68:K68"/>
    <mergeCell ref="J69:K69"/>
    <mergeCell ref="J70:K70"/>
    <mergeCell ref="J71:K71"/>
    <mergeCell ref="E70:F70"/>
    <mergeCell ref="E43:F43"/>
    <mergeCell ref="E44:F44"/>
    <mergeCell ref="E45:F45"/>
    <mergeCell ref="E46:F46"/>
    <mergeCell ref="E63:F63"/>
    <mergeCell ref="J39:K39"/>
    <mergeCell ref="E39:F3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HV-MARGARITA</vt:lpstr>
      <vt:lpstr>'FORMATO HV-MARGARITA'!Área_de_impresión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2026-03-19T21:43:04Z</dcterms:modified>
</cp:coreProperties>
</file>