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X:\2026\4. ADJUDICACION DIRECTA\2. PS 45-2026 - SERVICIO ESPECIALIZADO ENGESTIÓN DE RESIDUOS SÓLIDOS KFW\0. Formatos\"/>
    </mc:Choice>
  </mc:AlternateContent>
  <xr:revisionPtr revIDLastSave="0" documentId="13_ncr:1_{08B40B73-860F-48A4-BB80-3C139A2392BC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9" l="1"/>
  <c r="L60" i="9" s="1"/>
  <c r="J59" i="9"/>
  <c r="L59" i="9" s="1"/>
  <c r="J58" i="9"/>
  <c r="M58" i="9" s="1"/>
  <c r="J57" i="9"/>
  <c r="L57" i="9" s="1"/>
  <c r="J56" i="9"/>
  <c r="M56" i="9" s="1"/>
  <c r="J50" i="9"/>
  <c r="M50" i="9" s="1"/>
  <c r="J49" i="9"/>
  <c r="M49" i="9" s="1"/>
  <c r="J48" i="9"/>
  <c r="M48" i="9" s="1"/>
  <c r="J47" i="9"/>
  <c r="L47" i="9" s="1"/>
  <c r="J46" i="9"/>
  <c r="M46" i="9" s="1"/>
  <c r="M60" i="9" l="1"/>
  <c r="N60" i="9"/>
  <c r="M57" i="9"/>
  <c r="N57" i="9" s="1"/>
  <c r="M59" i="9"/>
  <c r="N59" i="9" s="1"/>
  <c r="J61" i="9"/>
  <c r="L56" i="9"/>
  <c r="N56" i="9" s="1"/>
  <c r="L58" i="9"/>
  <c r="N58" i="9" s="1"/>
  <c r="J51" i="9"/>
  <c r="L49" i="9"/>
  <c r="N49" i="9" s="1"/>
  <c r="M47" i="9"/>
  <c r="N47" i="9" s="1"/>
  <c r="L46" i="9"/>
  <c r="N46" i="9" s="1"/>
  <c r="L48" i="9"/>
  <c r="N48" i="9" s="1"/>
  <c r="L50" i="9"/>
  <c r="N50" i="9" s="1"/>
  <c r="M61" i="9" l="1"/>
  <c r="L61" i="9"/>
  <c r="L51" i="9"/>
  <c r="M51" i="9"/>
  <c r="L62" i="9" l="1"/>
  <c r="N61" i="9"/>
  <c r="L52" i="9"/>
  <c r="N51" i="9"/>
  <c r="J40" i="9"/>
  <c r="M40" i="9" l="1"/>
  <c r="L40" i="9" l="1"/>
  <c r="N40" i="9" s="1"/>
  <c r="J38" i="9" l="1"/>
  <c r="J36" i="9" l="1"/>
  <c r="J39" i="9" l="1"/>
  <c r="L39" i="9" s="1"/>
  <c r="L38" i="9"/>
  <c r="J37" i="9"/>
  <c r="L37" i="9" s="1"/>
  <c r="M36" i="9"/>
  <c r="L36" i="9"/>
  <c r="J41" i="9" l="1"/>
  <c r="L41" i="9" s="1"/>
  <c r="M39" i="9"/>
  <c r="N39" i="9" s="1"/>
  <c r="M38" i="9"/>
  <c r="N38" i="9" s="1"/>
  <c r="N36" i="9"/>
  <c r="M37" i="9"/>
  <c r="N37" i="9" s="1"/>
  <c r="M41" i="9" l="1"/>
  <c r="N41" i="9" s="1"/>
  <c r="L42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<sst xmlns="http://schemas.openxmlformats.org/spreadsheetml/2006/main" count="330" uniqueCount="160">
  <si>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</si>
  <si>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</si>
  <si>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</si>
  <si>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</si>
  <si>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</si>
  <si>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</si>
  <si>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</si>
  <si>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</si>
  <si>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</si>
  <si>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</si>
  <si>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</si>
  <si>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</si>
  <si>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</si>
  <si>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</si>
  <si>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</si>
  <si>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</si>
  <si>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</si>
  <si>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</si>
  <si>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</si>
  <si>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</si>
  <si>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</si>
  <si>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</si>
  <si>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</si>
  <si>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</si>
  <si>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</si>
  <si>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</si>
  <si>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</si>
  <si>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</si>
  <si>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</si>
  <si>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</si>
  <si>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</si>
  <si>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</si>
  <si>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</si>
  <si>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</si>
  <si>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</si>
  <si>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</si>
  <si>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</si>
  <si>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</si>
  <si>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</si>
  <si>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</si>
  <si>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</si>
  <si>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</si>
  <si>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</si>
  <si>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</si>
  <si>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</si>
  <si>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</si>
  <si>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</si>
  <si>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</si>
  <si>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</si>
  <si>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</si>
  <si>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</si>
  <si>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</si>
  <si>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</si>
  <si>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</si>
  <si>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</si>
  <si>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</si>
  <si>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</si>
  <si>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</si>
  <si>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</si>
  <si>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</si>
  <si>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</si>
  <si>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</si>
  <si>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</si>
  <si>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</si>
  <si>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</si>
  <si>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</si>
  <si>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</si>
  <si>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</si>
  <si>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</si>
  <si>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</si>
  <si>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</si>
  <si>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</si>
  <si>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</si>
  <si>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</si>
  <si>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</si>
  <si>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</si>
  <si>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</si>
  <si>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</si>
  <si>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</si>
  <si>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</si>
  <si>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</si>
  <si>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</si>
  <si>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</si>
  <si>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</si>
  <si>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</si>
  <si>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</si>
  <si>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</si>
  <si>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</si>
  <si>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</si>
  <si>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</si>
  <si>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</si>
  <si>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</si>
  <si>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</si>
  <si>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</si>
  <si>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</si>
  <si>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</si>
  <si>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</si>
  <si>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</si>
  <si>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</si>
  <si>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</si>
  <si>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</si>
  <si>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</si>
  <si>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</si>
  <si>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</si>
  <si>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</si>
  <si>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</si>
  <si>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</si>
  <si>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</si>
  <si>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</si>
  <si>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</si>
  <si>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</si>
  <si>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</si>
  <si>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</si>
  <si>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</si>
  <si>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</si>
  <si>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</si>
  <si>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</si>
  <si>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</si>
  <si>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</si>
  <si>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</si>
  <si>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</si>
  <si>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</si>
  <si>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</si>
  <si>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</si>
  <si>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</si>
  <si>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</si>
  <si>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</si>
  <si>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</si>
  <si>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</si>
  <si>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</si>
  <si>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</si>
  <si>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</si>
  <si>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</si>
  <si>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</si>
  <si>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</si>
  <si>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</si>
  <si>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</si>
  <si>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</si>
  <si>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</si>
  <si>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</si>
  <si>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</si>
  <si>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</si>
  <si>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</si>
  <si>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</si>
  <si>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</si>
  <si>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</si>
  <si>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</si>
  <si>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</si>
  <si>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</si>
  <si>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</si>
  <si>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</si>
  <si>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EXPERIENCIA EXPECIFICA 2</t>
  </si>
  <si>
    <t>FORMATO DE HOJA DE VIDA</t>
  </si>
  <si>
    <t xml:space="preserve">Solicitud de Expresión de Interés N° 002-2026-KFW </t>
  </si>
  <si>
    <t xml:space="preserve">SERVICIO ESPECIALIZADO EN GESTIÓN DE RESIDUOS SÓLIDOS PARA EL PROGRAMA “MEJORAMIENTO Y AMPLIACIÓN DEL SERVICIO DE LIMPIEZA PÚBLICA EN LAS PROVINCIAS DE AREQUIPA, CORONEL PORTILLO Y TACNA” CON CUI N°2523209 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</si>
  <si>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Profesional titulado(a) en Ingeniería Sanitaria y/o Ambiental y/o 
afines. </t>
    </r>
  </si>
  <si>
    <r>
      <t xml:space="preserve">CONOCIMIENTOS ESPECIALIZADOS
</t>
    </r>
    <r>
      <rPr>
        <b/>
        <sz val="11"/>
        <color theme="1"/>
        <rFont val="Arial Narrow"/>
        <family val="2"/>
      </rPr>
      <t xml:space="preserve">-Maestría y/o especialización y/o diplomado en Gestión 
Ambiental y/o Gestión de Residuos Sólidos Municipales o 
similares. </t>
    </r>
  </si>
  <si>
    <t xml:space="preserve">Mínima de ocho (08) años en el sector público y/o privado.  </t>
  </si>
  <si>
    <t xml:space="preserve">Experiencia no menor de tres (03) años dentro de la gestión y manejo de residuos sólidos. </t>
  </si>
  <si>
    <t xml:space="preserve">Deseable: participación en al menos dos (02) proyectos de gestión de residuos sólidos en el sector público y/o privado.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</si>
</sst>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0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5" fillId="0" borderId="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2" t="s">
        <v>0</v>
      </c>
      <c r="B1" s="112"/>
      <c r="C1" s="112"/>
      <c r="D1" s="112"/>
      <c r="E1" s="112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3" t="s">
        <v>1</v>
      </c>
      <c r="B3" s="113"/>
      <c r="C3" s="114" t="s">
        <v>2</v>
      </c>
      <c r="D3" s="114"/>
      <c r="E3" s="114"/>
      <c r="F3" s="114"/>
      <c r="G3" s="114"/>
      <c r="H3" s="114"/>
      <c r="I3" s="4"/>
      <c r="J3" s="4"/>
      <c r="K3" s="4"/>
      <c r="L3" s="4"/>
      <c r="M3" s="4"/>
      <c r="N3" s="4"/>
    </row>
    <row r="4" spans="1:14" ht="42.75" customHeight="1" x14ac:dyDescent="0.2">
      <c r="A4" s="113" t="s">
        <v>3</v>
      </c>
      <c r="B4" s="113"/>
      <c r="C4" s="114" t="s">
        <v>4</v>
      </c>
      <c r="D4" s="114"/>
      <c r="E4" s="114"/>
      <c r="F4" s="114"/>
      <c r="G4" s="114"/>
      <c r="H4" s="114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3" t="s">
        <v>6</v>
      </c>
      <c r="C6" s="105"/>
      <c r="D6" s="5" t="s">
        <v>7</v>
      </c>
      <c r="E6" s="5" t="s">
        <v>8</v>
      </c>
      <c r="F6" s="103" t="s">
        <v>9</v>
      </c>
      <c r="G6" s="104"/>
      <c r="H6" s="105"/>
      <c r="I6" s="103" t="s">
        <v>10</v>
      </c>
      <c r="J6" s="104"/>
      <c r="K6" s="105"/>
      <c r="L6" s="103" t="s">
        <v>11</v>
      </c>
      <c r="M6" s="104"/>
      <c r="N6" s="105"/>
    </row>
    <row r="7" spans="1:14" ht="15" customHeight="1" x14ac:dyDescent="0.2">
      <c r="A7" s="106">
        <v>1</v>
      </c>
      <c r="B7" s="92" t="s">
        <v>12</v>
      </c>
      <c r="C7" s="107"/>
      <c r="D7" s="107"/>
      <c r="E7" s="93"/>
      <c r="F7" s="92"/>
      <c r="G7" s="93"/>
      <c r="H7" s="8">
        <f>+G9+G10</f>
        <v>8</v>
      </c>
      <c r="I7" s="92"/>
      <c r="J7" s="93"/>
      <c r="K7" s="8">
        <f>+J9+J10</f>
        <v>23</v>
      </c>
      <c r="L7" s="92"/>
      <c r="M7" s="93"/>
      <c r="N7" s="8">
        <f>+M9+M10</f>
        <v>13</v>
      </c>
    </row>
    <row r="8" spans="1:14" ht="66" customHeight="1" x14ac:dyDescent="0.2">
      <c r="A8" s="106"/>
      <c r="B8" s="108" t="s">
        <v>13</v>
      </c>
      <c r="C8" s="109"/>
      <c r="D8" s="15" t="s">
        <v>14</v>
      </c>
      <c r="E8" s="110">
        <f>+SUM(D9:D10)</f>
        <v>27</v>
      </c>
      <c r="F8" s="16" t="s">
        <v>15</v>
      </c>
      <c r="G8" s="98" t="s">
        <v>16</v>
      </c>
      <c r="H8" s="99"/>
      <c r="I8" s="16" t="s">
        <v>17</v>
      </c>
      <c r="J8" s="98" t="s">
        <v>16</v>
      </c>
      <c r="K8" s="99"/>
      <c r="L8" s="16" t="s">
        <v>18</v>
      </c>
      <c r="M8" s="98" t="s">
        <v>16</v>
      </c>
      <c r="N8" s="99"/>
    </row>
    <row r="9" spans="1:14" ht="72" customHeight="1" x14ac:dyDescent="0.2">
      <c r="A9" s="106"/>
      <c r="B9" s="117" t="s">
        <v>19</v>
      </c>
      <c r="C9" s="109"/>
      <c r="D9" s="44">
        <v>15</v>
      </c>
      <c r="E9" s="111"/>
      <c r="F9" s="16" t="s">
        <v>20</v>
      </c>
      <c r="G9" s="100">
        <v>0</v>
      </c>
      <c r="H9" s="101"/>
      <c r="I9" s="16" t="s">
        <v>21</v>
      </c>
      <c r="J9" s="100">
        <v>15</v>
      </c>
      <c r="K9" s="101"/>
      <c r="L9" s="16" t="s">
        <v>22</v>
      </c>
      <c r="M9" s="100">
        <v>10</v>
      </c>
      <c r="N9" s="101"/>
    </row>
    <row r="10" spans="1:14" ht="115.5" customHeight="1" x14ac:dyDescent="0.2">
      <c r="A10" s="106"/>
      <c r="B10" s="118" t="s">
        <v>23</v>
      </c>
      <c r="C10" s="116"/>
      <c r="D10" s="6">
        <v>12</v>
      </c>
      <c r="E10" s="111"/>
      <c r="F10" s="14" t="s">
        <v>24</v>
      </c>
      <c r="G10" s="100">
        <v>8</v>
      </c>
      <c r="H10" s="101"/>
      <c r="I10" s="14" t="s">
        <v>25</v>
      </c>
      <c r="J10" s="100">
        <v>8</v>
      </c>
      <c r="K10" s="101"/>
      <c r="L10" s="14" t="s">
        <v>26</v>
      </c>
      <c r="M10" s="100">
        <v>3</v>
      </c>
      <c r="N10" s="101"/>
    </row>
    <row r="11" spans="1:14" ht="15" customHeight="1" x14ac:dyDescent="0.2">
      <c r="A11" s="106">
        <v>2</v>
      </c>
      <c r="B11" s="92" t="s">
        <v>27</v>
      </c>
      <c r="C11" s="107"/>
      <c r="D11" s="107"/>
      <c r="E11" s="93"/>
      <c r="F11" s="92" t="s">
        <v>28</v>
      </c>
      <c r="G11" s="93"/>
      <c r="H11" s="8">
        <f>+G13</f>
        <v>5</v>
      </c>
      <c r="I11" s="92" t="s">
        <v>28</v>
      </c>
      <c r="J11" s="93"/>
      <c r="K11" s="8">
        <f>+J13</f>
        <v>5</v>
      </c>
      <c r="L11" s="92" t="s">
        <v>28</v>
      </c>
      <c r="M11" s="93"/>
      <c r="N11" s="8">
        <f>+M13</f>
        <v>2</v>
      </c>
    </row>
    <row r="12" spans="1:14" ht="237.75" customHeight="1" x14ac:dyDescent="0.2">
      <c r="A12" s="106"/>
      <c r="B12" s="115" t="s">
        <v>29</v>
      </c>
      <c r="C12" s="116"/>
      <c r="D12" s="44" t="s">
        <v>14</v>
      </c>
      <c r="E12" s="119">
        <f>SUM(D13)</f>
        <v>5</v>
      </c>
      <c r="F12" s="94" t="s">
        <v>30</v>
      </c>
      <c r="G12" s="98" t="s">
        <v>16</v>
      </c>
      <c r="H12" s="99"/>
      <c r="I12" s="94" t="s">
        <v>31</v>
      </c>
      <c r="J12" s="98" t="s">
        <v>16</v>
      </c>
      <c r="K12" s="99"/>
      <c r="L12" s="94" t="s">
        <v>32</v>
      </c>
      <c r="M12" s="98" t="s">
        <v>16</v>
      </c>
      <c r="N12" s="99"/>
    </row>
    <row r="13" spans="1:14" ht="237.75" customHeight="1" x14ac:dyDescent="0.2">
      <c r="A13" s="106"/>
      <c r="B13" s="115" t="s">
        <v>33</v>
      </c>
      <c r="C13" s="116"/>
      <c r="D13" s="12">
        <v>5</v>
      </c>
      <c r="E13" s="119"/>
      <c r="F13" s="102"/>
      <c r="G13" s="100">
        <v>5</v>
      </c>
      <c r="H13" s="101"/>
      <c r="I13" s="102"/>
      <c r="J13" s="100">
        <v>5</v>
      </c>
      <c r="K13" s="101"/>
      <c r="L13" s="102"/>
      <c r="M13" s="100">
        <v>2</v>
      </c>
      <c r="N13" s="101"/>
    </row>
    <row r="14" spans="1:14" ht="15" customHeight="1" x14ac:dyDescent="0.2">
      <c r="A14" s="106">
        <v>3</v>
      </c>
      <c r="B14" s="92" t="s">
        <v>34</v>
      </c>
      <c r="C14" s="107"/>
      <c r="D14" s="107"/>
      <c r="E14" s="93"/>
      <c r="F14" s="92" t="s">
        <v>35</v>
      </c>
      <c r="G14" s="93"/>
      <c r="H14" s="8">
        <f>+G17+G18</f>
        <v>60</v>
      </c>
      <c r="I14" s="92"/>
      <c r="J14" s="93"/>
      <c r="K14" s="8">
        <f>+J17+J18</f>
        <v>60</v>
      </c>
      <c r="L14" s="92"/>
      <c r="M14" s="93"/>
      <c r="N14" s="8">
        <f>+M17+M18</f>
        <v>60</v>
      </c>
    </row>
    <row r="15" spans="1:14" ht="170.25" customHeight="1" x14ac:dyDescent="0.2">
      <c r="A15" s="106"/>
      <c r="B15" s="115" t="s">
        <v>36</v>
      </c>
      <c r="C15" s="116"/>
      <c r="D15" s="44" t="s">
        <v>14</v>
      </c>
      <c r="E15" s="119">
        <f>+D17+D18</f>
        <v>60</v>
      </c>
      <c r="F15" s="94" t="s">
        <v>37</v>
      </c>
      <c r="G15" s="98" t="s">
        <v>16</v>
      </c>
      <c r="H15" s="99"/>
      <c r="I15" s="94" t="s">
        <v>38</v>
      </c>
      <c r="J15" s="98" t="s">
        <v>16</v>
      </c>
      <c r="K15" s="99"/>
      <c r="L15" s="94" t="s">
        <v>39</v>
      </c>
      <c r="M15" s="98" t="s">
        <v>16</v>
      </c>
      <c r="N15" s="99"/>
    </row>
    <row r="16" spans="1:14" ht="170.25" customHeight="1" x14ac:dyDescent="0.2">
      <c r="A16" s="106"/>
      <c r="B16" s="115" t="s">
        <v>40</v>
      </c>
      <c r="C16" s="116"/>
      <c r="D16" s="44" t="s">
        <v>14</v>
      </c>
      <c r="E16" s="119"/>
      <c r="F16" s="95"/>
      <c r="G16" s="98" t="s">
        <v>16</v>
      </c>
      <c r="H16" s="99"/>
      <c r="I16" s="95"/>
      <c r="J16" s="98" t="s">
        <v>16</v>
      </c>
      <c r="K16" s="99"/>
      <c r="L16" s="95"/>
      <c r="M16" s="98" t="s">
        <v>16</v>
      </c>
      <c r="N16" s="99"/>
    </row>
    <row r="17" spans="1:14" ht="170.25" customHeight="1" x14ac:dyDescent="0.2">
      <c r="A17" s="106"/>
      <c r="B17" s="115" t="s">
        <v>41</v>
      </c>
      <c r="C17" s="116"/>
      <c r="D17" s="44">
        <v>40</v>
      </c>
      <c r="E17" s="119"/>
      <c r="F17" s="96"/>
      <c r="G17" s="100">
        <v>40</v>
      </c>
      <c r="H17" s="101"/>
      <c r="I17" s="96"/>
      <c r="J17" s="100">
        <v>40</v>
      </c>
      <c r="K17" s="101"/>
      <c r="L17" s="96"/>
      <c r="M17" s="100">
        <v>40</v>
      </c>
      <c r="N17" s="101"/>
    </row>
    <row r="18" spans="1:14" ht="170.25" customHeight="1" x14ac:dyDescent="0.2">
      <c r="A18" s="106"/>
      <c r="B18" s="108" t="s">
        <v>42</v>
      </c>
      <c r="C18" s="109"/>
      <c r="D18" s="12">
        <v>20</v>
      </c>
      <c r="E18" s="119"/>
      <c r="F18" s="97"/>
      <c r="G18" s="100">
        <v>20</v>
      </c>
      <c r="H18" s="101"/>
      <c r="I18" s="97"/>
      <c r="J18" s="100">
        <v>20</v>
      </c>
      <c r="K18" s="101"/>
      <c r="L18" s="97"/>
      <c r="M18" s="100">
        <v>20</v>
      </c>
      <c r="N18" s="101"/>
    </row>
    <row r="19" spans="1:14" ht="15" customHeight="1" x14ac:dyDescent="0.2">
      <c r="A19" s="106">
        <v>4</v>
      </c>
      <c r="B19" s="92" t="s">
        <v>43</v>
      </c>
      <c r="C19" s="107"/>
      <c r="D19" s="107"/>
      <c r="E19" s="93"/>
      <c r="F19" s="92" t="s">
        <v>44</v>
      </c>
      <c r="G19" s="93"/>
      <c r="H19" s="8">
        <f>+SUM(H20:H23)</f>
        <v>8</v>
      </c>
      <c r="I19" s="92" t="s">
        <v>44</v>
      </c>
      <c r="J19" s="93"/>
      <c r="K19" s="8">
        <f>+SUM(K20:K23)</f>
        <v>8</v>
      </c>
      <c r="L19" s="92" t="s">
        <v>44</v>
      </c>
      <c r="M19" s="93"/>
      <c r="N19" s="8">
        <f>+SUM(N20:N23)</f>
        <v>8</v>
      </c>
    </row>
    <row r="20" spans="1:14" ht="26.25" customHeight="1" x14ac:dyDescent="0.2">
      <c r="A20" s="106"/>
      <c r="B20" s="115" t="s">
        <v>45</v>
      </c>
      <c r="C20" s="116"/>
      <c r="D20" s="44">
        <v>2</v>
      </c>
      <c r="E20" s="120">
        <f>SUM(D20:D23)</f>
        <v>8</v>
      </c>
      <c r="F20" s="90" t="s">
        <v>45</v>
      </c>
      <c r="G20" s="91"/>
      <c r="H20" s="44">
        <v>2</v>
      </c>
      <c r="I20" s="90" t="s">
        <v>45</v>
      </c>
      <c r="J20" s="91"/>
      <c r="K20" s="44">
        <v>2</v>
      </c>
      <c r="L20" s="90" t="s">
        <v>45</v>
      </c>
      <c r="M20" s="91"/>
      <c r="N20" s="44">
        <v>2</v>
      </c>
    </row>
    <row r="21" spans="1:14" ht="26.25" customHeight="1" x14ac:dyDescent="0.2">
      <c r="A21" s="106"/>
      <c r="B21" s="115" t="s">
        <v>46</v>
      </c>
      <c r="C21" s="116"/>
      <c r="D21" s="12">
        <v>2</v>
      </c>
      <c r="E21" s="121"/>
      <c r="F21" s="90" t="s">
        <v>47</v>
      </c>
      <c r="G21" s="91"/>
      <c r="H21" s="44">
        <v>2</v>
      </c>
      <c r="I21" s="90" t="s">
        <v>47</v>
      </c>
      <c r="J21" s="91"/>
      <c r="K21" s="44">
        <v>2</v>
      </c>
      <c r="L21" s="90" t="s">
        <v>47</v>
      </c>
      <c r="M21" s="91"/>
      <c r="N21" s="44">
        <v>2</v>
      </c>
    </row>
    <row r="22" spans="1:14" ht="26.25" customHeight="1" x14ac:dyDescent="0.2">
      <c r="A22" s="106"/>
      <c r="B22" s="115" t="s">
        <v>48</v>
      </c>
      <c r="C22" s="116"/>
      <c r="D22" s="44">
        <v>2</v>
      </c>
      <c r="E22" s="121"/>
      <c r="F22" s="90" t="s">
        <v>48</v>
      </c>
      <c r="G22" s="91"/>
      <c r="H22" s="44">
        <v>2</v>
      </c>
      <c r="I22" s="90" t="s">
        <v>48</v>
      </c>
      <c r="J22" s="91"/>
      <c r="K22" s="44">
        <v>2</v>
      </c>
      <c r="L22" s="90" t="s">
        <v>48</v>
      </c>
      <c r="M22" s="91"/>
      <c r="N22" s="44">
        <v>2</v>
      </c>
    </row>
    <row r="23" spans="1:14" ht="26.25" customHeight="1" x14ac:dyDescent="0.2">
      <c r="A23" s="106"/>
      <c r="B23" s="115" t="s">
        <v>49</v>
      </c>
      <c r="C23" s="116"/>
      <c r="D23" s="12">
        <v>2</v>
      </c>
      <c r="E23" s="122"/>
      <c r="F23" s="90" t="s">
        <v>49</v>
      </c>
      <c r="G23" s="91"/>
      <c r="H23" s="44">
        <v>2</v>
      </c>
      <c r="I23" s="90" t="s">
        <v>49</v>
      </c>
      <c r="J23" s="91"/>
      <c r="K23" s="44">
        <v>2</v>
      </c>
      <c r="L23" s="90" t="s">
        <v>49</v>
      </c>
      <c r="M23" s="91"/>
      <c r="N23" s="44">
        <v>2</v>
      </c>
    </row>
    <row r="24" spans="1:14" ht="15.75" customHeight="1" x14ac:dyDescent="0.2">
      <c r="A24" s="92" t="s">
        <v>50</v>
      </c>
      <c r="B24" s="107"/>
      <c r="C24" s="107"/>
      <c r="D24" s="93"/>
      <c r="E24" s="7">
        <f>E8+E12+E15+E20</f>
        <v>100</v>
      </c>
      <c r="F24" s="92" t="s">
        <v>51</v>
      </c>
      <c r="G24" s="93"/>
      <c r="H24" s="7">
        <f>+H7+H11+H14+H19</f>
        <v>81</v>
      </c>
      <c r="I24" s="92" t="s">
        <v>51</v>
      </c>
      <c r="J24" s="93"/>
      <c r="K24" s="7">
        <f>+K7+K11+K14+K19</f>
        <v>96</v>
      </c>
      <c r="L24" s="92" t="s">
        <v>51</v>
      </c>
      <c r="M24" s="93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5" t="s">
        <v>0</v>
      </c>
      <c r="B1" s="125"/>
      <c r="C1" s="125"/>
      <c r="D1" s="12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4" t="s">
        <v>2</v>
      </c>
      <c r="C3" s="134"/>
      <c r="D3" s="1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4" t="s">
        <v>52</v>
      </c>
      <c r="C4" s="134"/>
      <c r="D4" s="1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5"/>
      <c r="F6" s="135"/>
      <c r="G6" s="135"/>
      <c r="H6" s="135"/>
      <c r="I6" s="135"/>
      <c r="J6" s="1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9" t="s">
        <v>54</v>
      </c>
      <c r="D7" s="140"/>
      <c r="E7" s="136" t="s">
        <v>55</v>
      </c>
      <c r="F7" s="136"/>
      <c r="G7" s="136" t="s">
        <v>56</v>
      </c>
      <c r="H7" s="136"/>
      <c r="I7" s="136" t="s">
        <v>57</v>
      </c>
      <c r="J7" s="136"/>
    </row>
    <row r="8" spans="1:14" x14ac:dyDescent="0.2">
      <c r="A8" s="123"/>
      <c r="B8" s="124" t="s">
        <v>58</v>
      </c>
      <c r="C8" s="123" t="s">
        <v>59</v>
      </c>
      <c r="D8" s="123"/>
      <c r="E8" s="137" t="s">
        <v>60</v>
      </c>
      <c r="F8" s="138" t="s">
        <v>16</v>
      </c>
      <c r="G8" s="137" t="s">
        <v>61</v>
      </c>
      <c r="H8" s="138" t="s">
        <v>16</v>
      </c>
      <c r="I8" s="137" t="s">
        <v>62</v>
      </c>
      <c r="J8" s="138" t="s">
        <v>16</v>
      </c>
    </row>
    <row r="9" spans="1:14" x14ac:dyDescent="0.2">
      <c r="A9" s="123"/>
      <c r="B9" s="124"/>
      <c r="C9" s="45" t="s">
        <v>63</v>
      </c>
      <c r="D9" s="45" t="s">
        <v>64</v>
      </c>
      <c r="E9" s="137"/>
      <c r="F9" s="138"/>
      <c r="G9" s="137"/>
      <c r="H9" s="138"/>
      <c r="I9" s="137"/>
      <c r="J9" s="138"/>
    </row>
    <row r="10" spans="1:14" x14ac:dyDescent="0.2">
      <c r="A10" s="123"/>
      <c r="B10" s="20" t="s">
        <v>65</v>
      </c>
      <c r="C10" s="123"/>
      <c r="D10" s="123"/>
      <c r="E10" s="37"/>
      <c r="F10" s="38"/>
      <c r="G10" s="37"/>
      <c r="H10" s="38"/>
      <c r="I10" s="37"/>
      <c r="J10" s="38"/>
    </row>
    <row r="11" spans="1:14" ht="57.75" customHeight="1" x14ac:dyDescent="0.2">
      <c r="A11" s="123"/>
      <c r="B11" s="20" t="s">
        <v>66</v>
      </c>
      <c r="C11" s="123" t="s">
        <v>67</v>
      </c>
      <c r="D11" s="12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3"/>
      <c r="B12" s="20" t="s">
        <v>71</v>
      </c>
      <c r="C12" s="123" t="s">
        <v>72</v>
      </c>
      <c r="D12" s="12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3"/>
      <c r="B13" s="20" t="s">
        <v>75</v>
      </c>
      <c r="C13" s="123" t="s">
        <v>76</v>
      </c>
      <c r="D13" s="12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6" t="s">
        <v>80</v>
      </c>
      <c r="D14" s="126"/>
      <c r="E14" s="40"/>
      <c r="F14" s="39"/>
      <c r="G14" s="40"/>
      <c r="H14" s="39"/>
      <c r="I14" s="40"/>
      <c r="J14" s="39"/>
    </row>
    <row r="15" spans="1:14" x14ac:dyDescent="0.2">
      <c r="A15" s="131"/>
      <c r="B15" s="23" t="s">
        <v>81</v>
      </c>
      <c r="C15" s="123" t="s">
        <v>59</v>
      </c>
      <c r="D15" s="123"/>
      <c r="E15" s="141" t="s">
        <v>82</v>
      </c>
      <c r="F15" s="138" t="s">
        <v>16</v>
      </c>
      <c r="G15" s="141" t="s">
        <v>83</v>
      </c>
      <c r="H15" s="138" t="s">
        <v>16</v>
      </c>
      <c r="I15" s="141" t="s">
        <v>84</v>
      </c>
      <c r="J15" s="138" t="s">
        <v>16</v>
      </c>
    </row>
    <row r="16" spans="1:14" x14ac:dyDescent="0.2">
      <c r="A16" s="132"/>
      <c r="B16" s="24" t="s">
        <v>85</v>
      </c>
      <c r="C16" s="123" t="s">
        <v>63</v>
      </c>
      <c r="D16" s="123"/>
      <c r="E16" s="138"/>
      <c r="F16" s="138"/>
      <c r="G16" s="138"/>
      <c r="H16" s="138"/>
      <c r="I16" s="138"/>
      <c r="J16" s="138"/>
    </row>
    <row r="17" spans="1:10" x14ac:dyDescent="0.2">
      <c r="A17" s="132"/>
      <c r="B17" s="25"/>
      <c r="C17" s="123" t="s">
        <v>86</v>
      </c>
      <c r="D17" s="123"/>
      <c r="E17" s="138"/>
      <c r="F17" s="142">
        <v>10</v>
      </c>
      <c r="G17" s="138"/>
      <c r="H17" s="142">
        <v>10</v>
      </c>
      <c r="I17" s="138"/>
      <c r="J17" s="142">
        <v>10</v>
      </c>
    </row>
    <row r="18" spans="1:10" x14ac:dyDescent="0.2">
      <c r="A18" s="133"/>
      <c r="B18" s="26" t="s">
        <v>87</v>
      </c>
      <c r="C18" s="123"/>
      <c r="D18" s="123"/>
      <c r="E18" s="138"/>
      <c r="F18" s="142"/>
      <c r="G18" s="138"/>
      <c r="H18" s="142"/>
      <c r="I18" s="138"/>
      <c r="J18" s="142"/>
    </row>
    <row r="19" spans="1:10" x14ac:dyDescent="0.2">
      <c r="A19" s="132"/>
      <c r="B19" s="23" t="s">
        <v>88</v>
      </c>
      <c r="C19" s="123" t="s">
        <v>59</v>
      </c>
      <c r="D19" s="123"/>
      <c r="E19" s="143" t="s">
        <v>89</v>
      </c>
      <c r="F19" s="138" t="s">
        <v>16</v>
      </c>
      <c r="G19" s="143" t="s">
        <v>90</v>
      </c>
      <c r="H19" s="138" t="s">
        <v>16</v>
      </c>
      <c r="I19" s="143" t="s">
        <v>91</v>
      </c>
      <c r="J19" s="138" t="s">
        <v>16</v>
      </c>
    </row>
    <row r="20" spans="1:10" ht="25.5" x14ac:dyDescent="0.2">
      <c r="A20" s="132"/>
      <c r="B20" s="24" t="s">
        <v>92</v>
      </c>
      <c r="C20" s="123"/>
      <c r="D20" s="123"/>
      <c r="E20" s="137"/>
      <c r="F20" s="138"/>
      <c r="G20" s="137"/>
      <c r="H20" s="138"/>
      <c r="I20" s="137"/>
      <c r="J20" s="138"/>
    </row>
    <row r="21" spans="1:10" x14ac:dyDescent="0.2">
      <c r="A21" s="132"/>
      <c r="B21" s="24"/>
      <c r="C21" s="45" t="s">
        <v>63</v>
      </c>
      <c r="D21" s="45" t="s">
        <v>64</v>
      </c>
      <c r="E21" s="137"/>
      <c r="F21" s="142">
        <v>60</v>
      </c>
      <c r="G21" s="137"/>
      <c r="H21" s="142">
        <v>40</v>
      </c>
      <c r="I21" s="137"/>
      <c r="J21" s="142">
        <v>60</v>
      </c>
    </row>
    <row r="22" spans="1:10" x14ac:dyDescent="0.2">
      <c r="A22" s="132"/>
      <c r="B22" s="24" t="s">
        <v>93</v>
      </c>
      <c r="C22" s="123" t="s">
        <v>94</v>
      </c>
      <c r="D22" s="123"/>
      <c r="E22" s="137"/>
      <c r="F22" s="142"/>
      <c r="G22" s="137"/>
      <c r="H22" s="142"/>
      <c r="I22" s="137"/>
      <c r="J22" s="142"/>
    </row>
    <row r="23" spans="1:10" x14ac:dyDescent="0.2">
      <c r="A23" s="132"/>
      <c r="B23" s="24" t="s">
        <v>95</v>
      </c>
      <c r="C23" s="123"/>
      <c r="D23" s="123"/>
      <c r="E23" s="137"/>
      <c r="F23" s="142"/>
      <c r="G23" s="137"/>
      <c r="H23" s="142"/>
      <c r="I23" s="137"/>
      <c r="J23" s="142"/>
    </row>
    <row r="24" spans="1:10" x14ac:dyDescent="0.2">
      <c r="A24" s="132"/>
      <c r="B24" s="24" t="s">
        <v>96</v>
      </c>
      <c r="C24" s="123"/>
      <c r="D24" s="123"/>
      <c r="E24" s="137"/>
      <c r="F24" s="142"/>
      <c r="G24" s="137"/>
      <c r="H24" s="142"/>
      <c r="I24" s="137"/>
      <c r="J24" s="142"/>
    </row>
    <row r="25" spans="1:10" x14ac:dyDescent="0.2">
      <c r="A25" s="133"/>
      <c r="B25" s="27" t="s">
        <v>97</v>
      </c>
      <c r="C25" s="123"/>
      <c r="D25" s="123"/>
      <c r="E25" s="137"/>
      <c r="F25" s="142"/>
      <c r="G25" s="137"/>
      <c r="H25" s="142"/>
      <c r="I25" s="137"/>
      <c r="J25" s="142"/>
    </row>
    <row r="26" spans="1:10" ht="24" customHeight="1" x14ac:dyDescent="0.2">
      <c r="A26" s="47">
        <v>3</v>
      </c>
      <c r="B26" s="19" t="s">
        <v>98</v>
      </c>
      <c r="C26" s="126" t="s">
        <v>99</v>
      </c>
      <c r="D26" s="126"/>
      <c r="E26" s="144"/>
      <c r="F26" s="39"/>
      <c r="G26" s="144"/>
      <c r="H26" s="39"/>
      <c r="I26" s="144"/>
      <c r="J26" s="39"/>
    </row>
    <row r="27" spans="1:10" x14ac:dyDescent="0.2">
      <c r="A27" s="127"/>
      <c r="B27" s="21" t="s">
        <v>45</v>
      </c>
      <c r="C27" s="130">
        <v>3</v>
      </c>
      <c r="D27" s="130"/>
      <c r="E27" s="145"/>
      <c r="F27" s="39">
        <v>3</v>
      </c>
      <c r="G27" s="145"/>
      <c r="H27" s="39">
        <v>3</v>
      </c>
      <c r="I27" s="145"/>
      <c r="J27" s="39">
        <v>3</v>
      </c>
    </row>
    <row r="28" spans="1:10" x14ac:dyDescent="0.2">
      <c r="A28" s="128"/>
      <c r="B28" s="21" t="s">
        <v>47</v>
      </c>
      <c r="C28" s="130">
        <v>3</v>
      </c>
      <c r="D28" s="130"/>
      <c r="E28" s="145"/>
      <c r="F28" s="39">
        <v>3</v>
      </c>
      <c r="G28" s="145"/>
      <c r="H28" s="39">
        <v>3</v>
      </c>
      <c r="I28" s="145"/>
      <c r="J28" s="39">
        <v>3</v>
      </c>
    </row>
    <row r="29" spans="1:10" x14ac:dyDescent="0.2">
      <c r="A29" s="128"/>
      <c r="B29" s="21" t="s">
        <v>48</v>
      </c>
      <c r="C29" s="130">
        <v>2</v>
      </c>
      <c r="D29" s="130"/>
      <c r="E29" s="145"/>
      <c r="F29" s="39">
        <v>2</v>
      </c>
      <c r="G29" s="145"/>
      <c r="H29" s="39">
        <v>2</v>
      </c>
      <c r="I29" s="145"/>
      <c r="J29" s="39">
        <v>2</v>
      </c>
    </row>
    <row r="30" spans="1:10" x14ac:dyDescent="0.2">
      <c r="A30" s="129"/>
      <c r="B30" s="21" t="s">
        <v>49</v>
      </c>
      <c r="C30" s="130">
        <v>2</v>
      </c>
      <c r="D30" s="130"/>
      <c r="E30" s="145"/>
      <c r="F30" s="41">
        <v>2</v>
      </c>
      <c r="G30" s="145"/>
      <c r="H30" s="41">
        <v>2</v>
      </c>
      <c r="I30" s="145"/>
      <c r="J30" s="41">
        <v>2</v>
      </c>
    </row>
    <row r="31" spans="1:10" x14ac:dyDescent="0.2">
      <c r="A31" s="146" t="s">
        <v>100</v>
      </c>
      <c r="B31" s="147"/>
      <c r="C31" s="126">
        <v>100</v>
      </c>
      <c r="D31" s="1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5" t="s">
        <v>0</v>
      </c>
      <c r="B1" s="125"/>
      <c r="C1" s="125"/>
      <c r="D1" s="12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4" t="s">
        <v>2</v>
      </c>
      <c r="C3" s="134"/>
      <c r="D3" s="1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4" t="s">
        <v>52</v>
      </c>
      <c r="C4" s="134"/>
      <c r="D4" s="1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5"/>
      <c r="F6" s="135"/>
      <c r="G6" s="135"/>
      <c r="H6" s="135"/>
      <c r="I6" s="135"/>
      <c r="J6" s="1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9" t="s">
        <v>54</v>
      </c>
      <c r="D7" s="140"/>
      <c r="E7" s="136" t="s">
        <v>55</v>
      </c>
      <c r="F7" s="136"/>
      <c r="G7" s="136" t="s">
        <v>56</v>
      </c>
      <c r="H7" s="136"/>
      <c r="I7" s="136" t="s">
        <v>57</v>
      </c>
      <c r="J7" s="136"/>
    </row>
    <row r="8" spans="1:14" x14ac:dyDescent="0.2">
      <c r="A8" s="123"/>
      <c r="B8" s="124" t="s">
        <v>58</v>
      </c>
      <c r="C8" s="123" t="s">
        <v>59</v>
      </c>
      <c r="D8" s="123"/>
      <c r="E8" s="137" t="s">
        <v>60</v>
      </c>
      <c r="F8" s="138" t="s">
        <v>16</v>
      </c>
      <c r="G8" s="137" t="s">
        <v>61</v>
      </c>
      <c r="H8" s="138" t="s">
        <v>16</v>
      </c>
      <c r="I8" s="137" t="s">
        <v>62</v>
      </c>
      <c r="J8" s="138" t="s">
        <v>16</v>
      </c>
    </row>
    <row r="9" spans="1:14" x14ac:dyDescent="0.2">
      <c r="A9" s="123"/>
      <c r="B9" s="124"/>
      <c r="C9" s="45" t="s">
        <v>63</v>
      </c>
      <c r="D9" s="45" t="s">
        <v>64</v>
      </c>
      <c r="E9" s="137"/>
      <c r="F9" s="138"/>
      <c r="G9" s="137"/>
      <c r="H9" s="138"/>
      <c r="I9" s="137"/>
      <c r="J9" s="138"/>
    </row>
    <row r="10" spans="1:14" x14ac:dyDescent="0.2">
      <c r="A10" s="123"/>
      <c r="B10" s="20" t="s">
        <v>65</v>
      </c>
      <c r="C10" s="123"/>
      <c r="D10" s="123"/>
      <c r="E10" s="37"/>
      <c r="F10" s="38"/>
      <c r="G10" s="37"/>
      <c r="H10" s="38"/>
      <c r="I10" s="37"/>
      <c r="J10" s="38"/>
    </row>
    <row r="11" spans="1:14" ht="57.75" customHeight="1" x14ac:dyDescent="0.2">
      <c r="A11" s="123"/>
      <c r="B11" s="20" t="s">
        <v>66</v>
      </c>
      <c r="C11" s="123" t="s">
        <v>67</v>
      </c>
      <c r="D11" s="12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3"/>
      <c r="B12" s="20" t="s">
        <v>71</v>
      </c>
      <c r="C12" s="123" t="s">
        <v>72</v>
      </c>
      <c r="D12" s="12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3"/>
      <c r="B13" s="20" t="s">
        <v>75</v>
      </c>
      <c r="C13" s="123" t="s">
        <v>76</v>
      </c>
      <c r="D13" s="12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6" t="s">
        <v>80</v>
      </c>
      <c r="D14" s="126"/>
      <c r="E14" s="40"/>
      <c r="F14" s="39"/>
      <c r="G14" s="40"/>
      <c r="H14" s="39"/>
      <c r="I14" s="40"/>
      <c r="J14" s="39"/>
    </row>
    <row r="15" spans="1:14" x14ac:dyDescent="0.2">
      <c r="A15" s="131"/>
      <c r="B15" s="23" t="s">
        <v>81</v>
      </c>
      <c r="C15" s="123" t="s">
        <v>59</v>
      </c>
      <c r="D15" s="123"/>
      <c r="E15" s="141" t="s">
        <v>82</v>
      </c>
      <c r="F15" s="138" t="s">
        <v>16</v>
      </c>
      <c r="G15" s="141" t="s">
        <v>83</v>
      </c>
      <c r="H15" s="138" t="s">
        <v>16</v>
      </c>
      <c r="I15" s="141" t="s">
        <v>84</v>
      </c>
      <c r="J15" s="138" t="s">
        <v>16</v>
      </c>
    </row>
    <row r="16" spans="1:14" x14ac:dyDescent="0.2">
      <c r="A16" s="132"/>
      <c r="B16" s="24" t="s">
        <v>85</v>
      </c>
      <c r="C16" s="123" t="s">
        <v>63</v>
      </c>
      <c r="D16" s="123"/>
      <c r="E16" s="138"/>
      <c r="F16" s="138"/>
      <c r="G16" s="138"/>
      <c r="H16" s="138"/>
      <c r="I16" s="138"/>
      <c r="J16" s="138"/>
    </row>
    <row r="17" spans="1:10" x14ac:dyDescent="0.2">
      <c r="A17" s="132"/>
      <c r="B17" s="25"/>
      <c r="C17" s="123" t="s">
        <v>86</v>
      </c>
      <c r="D17" s="123"/>
      <c r="E17" s="138"/>
      <c r="F17" s="142">
        <v>10</v>
      </c>
      <c r="G17" s="138"/>
      <c r="H17" s="142">
        <v>10</v>
      </c>
      <c r="I17" s="138"/>
      <c r="J17" s="142">
        <v>10</v>
      </c>
    </row>
    <row r="18" spans="1:10" x14ac:dyDescent="0.2">
      <c r="A18" s="133"/>
      <c r="B18" s="26" t="s">
        <v>87</v>
      </c>
      <c r="C18" s="123"/>
      <c r="D18" s="123"/>
      <c r="E18" s="138"/>
      <c r="F18" s="142"/>
      <c r="G18" s="138"/>
      <c r="H18" s="142"/>
      <c r="I18" s="138"/>
      <c r="J18" s="142"/>
    </row>
    <row r="19" spans="1:10" x14ac:dyDescent="0.2">
      <c r="A19" s="132"/>
      <c r="B19" s="23" t="s">
        <v>88</v>
      </c>
      <c r="C19" s="123" t="s">
        <v>59</v>
      </c>
      <c r="D19" s="123"/>
      <c r="E19" s="143" t="s">
        <v>89</v>
      </c>
      <c r="F19" s="138" t="s">
        <v>16</v>
      </c>
      <c r="G19" s="143" t="s">
        <v>90</v>
      </c>
      <c r="H19" s="138" t="s">
        <v>16</v>
      </c>
      <c r="I19" s="143" t="s">
        <v>91</v>
      </c>
      <c r="J19" s="138" t="s">
        <v>16</v>
      </c>
    </row>
    <row r="20" spans="1:10" ht="25.5" x14ac:dyDescent="0.2">
      <c r="A20" s="132"/>
      <c r="B20" s="24" t="s">
        <v>92</v>
      </c>
      <c r="C20" s="123"/>
      <c r="D20" s="123"/>
      <c r="E20" s="137"/>
      <c r="F20" s="138"/>
      <c r="G20" s="137"/>
      <c r="H20" s="138"/>
      <c r="I20" s="137"/>
      <c r="J20" s="138"/>
    </row>
    <row r="21" spans="1:10" x14ac:dyDescent="0.2">
      <c r="A21" s="132"/>
      <c r="B21" s="24"/>
      <c r="C21" s="45" t="s">
        <v>63</v>
      </c>
      <c r="D21" s="45" t="s">
        <v>64</v>
      </c>
      <c r="E21" s="137"/>
      <c r="F21" s="142">
        <v>60</v>
      </c>
      <c r="G21" s="137"/>
      <c r="H21" s="142">
        <v>40</v>
      </c>
      <c r="I21" s="137"/>
      <c r="J21" s="142">
        <v>60</v>
      </c>
    </row>
    <row r="22" spans="1:10" x14ac:dyDescent="0.2">
      <c r="A22" s="132"/>
      <c r="B22" s="24" t="s">
        <v>93</v>
      </c>
      <c r="C22" s="123" t="s">
        <v>94</v>
      </c>
      <c r="D22" s="123"/>
      <c r="E22" s="137"/>
      <c r="F22" s="142"/>
      <c r="G22" s="137"/>
      <c r="H22" s="142"/>
      <c r="I22" s="137"/>
      <c r="J22" s="142"/>
    </row>
    <row r="23" spans="1:10" x14ac:dyDescent="0.2">
      <c r="A23" s="132"/>
      <c r="B23" s="24" t="s">
        <v>95</v>
      </c>
      <c r="C23" s="123"/>
      <c r="D23" s="123"/>
      <c r="E23" s="137"/>
      <c r="F23" s="142"/>
      <c r="G23" s="137"/>
      <c r="H23" s="142"/>
      <c r="I23" s="137"/>
      <c r="J23" s="142"/>
    </row>
    <row r="24" spans="1:10" x14ac:dyDescent="0.2">
      <c r="A24" s="132"/>
      <c r="B24" s="24" t="s">
        <v>96</v>
      </c>
      <c r="C24" s="123"/>
      <c r="D24" s="123"/>
      <c r="E24" s="137"/>
      <c r="F24" s="142"/>
      <c r="G24" s="137"/>
      <c r="H24" s="142"/>
      <c r="I24" s="137"/>
      <c r="J24" s="142"/>
    </row>
    <row r="25" spans="1:10" x14ac:dyDescent="0.2">
      <c r="A25" s="133"/>
      <c r="B25" s="27" t="s">
        <v>97</v>
      </c>
      <c r="C25" s="123"/>
      <c r="D25" s="123"/>
      <c r="E25" s="137"/>
      <c r="F25" s="142"/>
      <c r="G25" s="137"/>
      <c r="H25" s="142"/>
      <c r="I25" s="137"/>
      <c r="J25" s="142"/>
    </row>
    <row r="26" spans="1:10" ht="24" customHeight="1" x14ac:dyDescent="0.2">
      <c r="A26" s="47">
        <v>3</v>
      </c>
      <c r="B26" s="19" t="s">
        <v>98</v>
      </c>
      <c r="C26" s="126" t="s">
        <v>99</v>
      </c>
      <c r="D26" s="126"/>
      <c r="E26" s="144"/>
      <c r="F26" s="39"/>
      <c r="G26" s="144"/>
      <c r="H26" s="39"/>
      <c r="I26" s="144"/>
      <c r="J26" s="39"/>
    </row>
    <row r="27" spans="1:10" x14ac:dyDescent="0.2">
      <c r="A27" s="127"/>
      <c r="B27" s="21" t="s">
        <v>45</v>
      </c>
      <c r="C27" s="130">
        <v>3</v>
      </c>
      <c r="D27" s="130"/>
      <c r="E27" s="145"/>
      <c r="F27" s="39">
        <v>3</v>
      </c>
      <c r="G27" s="145"/>
      <c r="H27" s="39">
        <v>3</v>
      </c>
      <c r="I27" s="145"/>
      <c r="J27" s="39">
        <v>3</v>
      </c>
    </row>
    <row r="28" spans="1:10" x14ac:dyDescent="0.2">
      <c r="A28" s="128"/>
      <c r="B28" s="21" t="s">
        <v>47</v>
      </c>
      <c r="C28" s="130">
        <v>3</v>
      </c>
      <c r="D28" s="130"/>
      <c r="E28" s="145"/>
      <c r="F28" s="39">
        <v>3</v>
      </c>
      <c r="G28" s="145"/>
      <c r="H28" s="39">
        <v>3</v>
      </c>
      <c r="I28" s="145"/>
      <c r="J28" s="39">
        <v>3</v>
      </c>
    </row>
    <row r="29" spans="1:10" x14ac:dyDescent="0.2">
      <c r="A29" s="128"/>
      <c r="B29" s="21" t="s">
        <v>48</v>
      </c>
      <c r="C29" s="130">
        <v>2</v>
      </c>
      <c r="D29" s="130"/>
      <c r="E29" s="145"/>
      <c r="F29" s="39">
        <v>2</v>
      </c>
      <c r="G29" s="145"/>
      <c r="H29" s="39">
        <v>2</v>
      </c>
      <c r="I29" s="145"/>
      <c r="J29" s="39">
        <v>2</v>
      </c>
    </row>
    <row r="30" spans="1:10" x14ac:dyDescent="0.2">
      <c r="A30" s="129"/>
      <c r="B30" s="21" t="s">
        <v>49</v>
      </c>
      <c r="C30" s="130">
        <v>2</v>
      </c>
      <c r="D30" s="130"/>
      <c r="E30" s="145"/>
      <c r="F30" s="41">
        <v>2</v>
      </c>
      <c r="G30" s="145"/>
      <c r="H30" s="41">
        <v>2</v>
      </c>
      <c r="I30" s="145"/>
      <c r="J30" s="41">
        <v>2</v>
      </c>
    </row>
    <row r="31" spans="1:10" x14ac:dyDescent="0.2">
      <c r="A31" s="146" t="s">
        <v>100</v>
      </c>
      <c r="B31" s="147"/>
      <c r="C31" s="126">
        <v>100</v>
      </c>
      <c r="D31" s="1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62"/>
  <sheetViews>
    <sheetView tabSelected="1" view="pageBreakPreview" zoomScaleNormal="100" zoomScaleSheetLayoutView="100" workbookViewId="0">
      <selection activeCell="I56" sqref="I56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10" t="s">
        <v>152</v>
      </c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2"/>
    </row>
    <row r="3" spans="3:14" ht="3.75" customHeight="1" thickBot="1" x14ac:dyDescent="0.3"/>
    <row r="4" spans="3:14" ht="30" customHeight="1" x14ac:dyDescent="0.25">
      <c r="C4" s="213" t="s">
        <v>112</v>
      </c>
      <c r="D4" s="214"/>
      <c r="E4" s="61" t="s">
        <v>116</v>
      </c>
      <c r="F4" s="219" t="s">
        <v>130</v>
      </c>
      <c r="G4" s="219"/>
      <c r="H4" s="219"/>
      <c r="I4" s="219"/>
      <c r="J4" s="219"/>
      <c r="K4" s="219"/>
      <c r="L4" s="219"/>
      <c r="M4" s="219"/>
      <c r="N4" s="220"/>
    </row>
    <row r="5" spans="3:14" ht="36" customHeight="1" x14ac:dyDescent="0.25">
      <c r="C5" s="217" t="s">
        <v>113</v>
      </c>
      <c r="D5" s="218"/>
      <c r="E5" s="62" t="s">
        <v>116</v>
      </c>
      <c r="F5" s="221" t="s">
        <v>131</v>
      </c>
      <c r="G5" s="221"/>
      <c r="H5" s="221"/>
      <c r="I5" s="221"/>
      <c r="J5" s="221"/>
      <c r="K5" s="221"/>
      <c r="L5" s="221"/>
      <c r="M5" s="221"/>
      <c r="N5" s="222"/>
    </row>
    <row r="6" spans="3:14" ht="36.75" customHeight="1" thickBot="1" x14ac:dyDescent="0.3">
      <c r="C6" s="215" t="s">
        <v>134</v>
      </c>
      <c r="D6" s="216"/>
      <c r="E6" s="63" t="s">
        <v>116</v>
      </c>
      <c r="F6" s="223" t="s">
        <v>153</v>
      </c>
      <c r="G6" s="223"/>
      <c r="H6" s="223"/>
      <c r="I6" s="223"/>
      <c r="J6" s="223"/>
      <c r="K6" s="223"/>
      <c r="L6" s="223"/>
      <c r="M6" s="223"/>
      <c r="N6" s="224"/>
    </row>
    <row r="7" spans="3:14" ht="80.25" customHeight="1" thickBot="1" x14ac:dyDescent="0.3">
      <c r="C7" s="157" t="s">
        <v>143</v>
      </c>
      <c r="D7" s="158"/>
      <c r="E7" s="63" t="s">
        <v>116</v>
      </c>
      <c r="F7" s="223" t="s">
        <v>154</v>
      </c>
      <c r="G7" s="223"/>
      <c r="H7" s="223"/>
      <c r="I7" s="223"/>
      <c r="J7" s="223"/>
      <c r="K7" s="223"/>
      <c r="L7" s="223"/>
      <c r="M7" s="223"/>
      <c r="N7" s="224"/>
    </row>
    <row r="8" spans="3:14" ht="7.5" customHeight="1" thickBot="1" x14ac:dyDescent="0.3"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</row>
    <row r="9" spans="3:14" ht="24" customHeight="1" thickBot="1" x14ac:dyDescent="0.3">
      <c r="C9" s="229" t="s">
        <v>124</v>
      </c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4"/>
    </row>
    <row r="10" spans="3:14" ht="25.5" customHeight="1" x14ac:dyDescent="0.25">
      <c r="C10" s="213" t="s">
        <v>107</v>
      </c>
      <c r="D10" s="214"/>
      <c r="E10" s="58" t="s">
        <v>116</v>
      </c>
      <c r="F10" s="226"/>
      <c r="G10" s="226"/>
      <c r="H10" s="226"/>
      <c r="I10" s="226"/>
      <c r="J10" s="226"/>
      <c r="K10" s="226"/>
      <c r="L10" s="226"/>
      <c r="M10" s="226"/>
      <c r="N10" s="227"/>
    </row>
    <row r="11" spans="3:14" ht="27" customHeight="1" thickBot="1" x14ac:dyDescent="0.3">
      <c r="C11" s="161" t="s">
        <v>108</v>
      </c>
      <c r="D11" s="162"/>
      <c r="E11" s="59" t="s">
        <v>116</v>
      </c>
      <c r="F11" s="184" t="s">
        <v>145</v>
      </c>
      <c r="G11" s="184"/>
      <c r="H11" s="225"/>
      <c r="I11" s="225"/>
      <c r="J11" s="184"/>
      <c r="K11" s="184"/>
      <c r="L11" s="184"/>
      <c r="M11" s="184"/>
      <c r="N11" s="185"/>
    </row>
    <row r="12" spans="3:14" ht="21" customHeight="1" x14ac:dyDescent="0.25">
      <c r="C12" s="161" t="s">
        <v>109</v>
      </c>
      <c r="D12" s="162"/>
      <c r="E12" s="59" t="s">
        <v>116</v>
      </c>
      <c r="F12" s="172"/>
      <c r="G12" s="172"/>
      <c r="H12" s="159" t="s">
        <v>137</v>
      </c>
      <c r="I12" s="160"/>
      <c r="J12" s="172"/>
      <c r="K12" s="172"/>
      <c r="L12" s="172"/>
      <c r="M12" s="172"/>
      <c r="N12" s="189"/>
    </row>
    <row r="13" spans="3:14" ht="31.5" customHeight="1" x14ac:dyDescent="0.25">
      <c r="C13" s="161" t="s">
        <v>127</v>
      </c>
      <c r="D13" s="162"/>
      <c r="E13" s="59" t="s">
        <v>116</v>
      </c>
      <c r="F13" s="172"/>
      <c r="G13" s="172"/>
      <c r="H13" s="192" t="s">
        <v>138</v>
      </c>
      <c r="I13" s="193"/>
      <c r="J13" s="172"/>
      <c r="K13" s="172"/>
      <c r="L13" s="172"/>
      <c r="M13" s="172"/>
      <c r="N13" s="189"/>
    </row>
    <row r="14" spans="3:14" ht="33" customHeight="1" thickBot="1" x14ac:dyDescent="0.3">
      <c r="C14" s="161" t="s">
        <v>110</v>
      </c>
      <c r="D14" s="162"/>
      <c r="E14" s="59" t="s">
        <v>116</v>
      </c>
      <c r="F14" s="172"/>
      <c r="G14" s="172"/>
      <c r="H14" s="190" t="s">
        <v>139</v>
      </c>
      <c r="I14" s="191"/>
      <c r="J14" s="172"/>
      <c r="K14" s="172"/>
      <c r="L14" s="172"/>
      <c r="M14" s="172"/>
      <c r="N14" s="189"/>
    </row>
    <row r="15" spans="3:14" ht="21" customHeight="1" x14ac:dyDescent="0.25">
      <c r="C15" s="161" t="s">
        <v>111</v>
      </c>
      <c r="D15" s="162"/>
      <c r="E15" s="59" t="s">
        <v>116</v>
      </c>
      <c r="F15" s="184"/>
      <c r="G15" s="184"/>
      <c r="H15" s="188"/>
      <c r="I15" s="188"/>
      <c r="J15" s="184"/>
      <c r="K15" s="184"/>
      <c r="L15" s="184"/>
      <c r="M15" s="184"/>
      <c r="N15" s="185"/>
    </row>
    <row r="16" spans="3:14" ht="21" customHeight="1" x14ac:dyDescent="0.25">
      <c r="C16" s="161" t="s">
        <v>140</v>
      </c>
      <c r="D16" s="162"/>
      <c r="E16" s="59" t="s">
        <v>116</v>
      </c>
      <c r="F16" s="184"/>
      <c r="G16" s="184"/>
      <c r="H16" s="184"/>
      <c r="I16" s="184"/>
      <c r="J16" s="184"/>
      <c r="K16" s="184"/>
      <c r="L16" s="184"/>
      <c r="M16" s="184"/>
      <c r="N16" s="185"/>
    </row>
    <row r="17" spans="3:14" ht="21" customHeight="1" thickBot="1" x14ac:dyDescent="0.3">
      <c r="C17" s="157" t="s">
        <v>106</v>
      </c>
      <c r="D17" s="158"/>
      <c r="E17" s="60" t="s">
        <v>116</v>
      </c>
      <c r="F17" s="186"/>
      <c r="G17" s="186"/>
      <c r="H17" s="186"/>
      <c r="I17" s="186"/>
      <c r="J17" s="186"/>
      <c r="K17" s="186"/>
      <c r="L17" s="186"/>
      <c r="M17" s="186"/>
      <c r="N17" s="187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73" t="s">
        <v>146</v>
      </c>
      <c r="E20" s="173"/>
      <c r="F20" s="173"/>
      <c r="G20" s="173"/>
      <c r="H20" s="173"/>
      <c r="I20" s="173"/>
      <c r="J20" s="173"/>
      <c r="K20" s="173"/>
      <c r="L20" s="173"/>
      <c r="M20" s="173"/>
      <c r="N20" s="174"/>
    </row>
    <row r="21" spans="3:14" ht="30.75" customHeight="1" x14ac:dyDescent="0.25">
      <c r="C21" s="194" t="s">
        <v>115</v>
      </c>
      <c r="D21" s="195"/>
      <c r="E21" s="80"/>
      <c r="F21" s="178" t="s">
        <v>135</v>
      </c>
      <c r="G21" s="179"/>
      <c r="H21" s="175" t="s">
        <v>128</v>
      </c>
      <c r="I21" s="176"/>
      <c r="J21" s="176"/>
      <c r="K21" s="230"/>
      <c r="L21" s="175" t="s">
        <v>129</v>
      </c>
      <c r="M21" s="176"/>
      <c r="N21" s="177"/>
    </row>
    <row r="22" spans="3:14" ht="94.5" customHeight="1" thickBot="1" x14ac:dyDescent="0.3">
      <c r="C22" s="199" t="s">
        <v>155</v>
      </c>
      <c r="D22" s="200"/>
      <c r="E22" s="68" t="s">
        <v>117</v>
      </c>
      <c r="F22" s="180"/>
      <c r="G22" s="181"/>
      <c r="H22" s="196"/>
      <c r="I22" s="180"/>
      <c r="J22" s="180"/>
      <c r="K22" s="181"/>
      <c r="L22" s="74"/>
      <c r="M22" s="74"/>
      <c r="N22" s="70"/>
    </row>
    <row r="23" spans="3:14" ht="50.25" customHeight="1" x14ac:dyDescent="0.25">
      <c r="C23" s="234" t="s">
        <v>156</v>
      </c>
      <c r="D23" s="235"/>
      <c r="E23" s="68"/>
      <c r="F23" s="204" t="s">
        <v>136</v>
      </c>
      <c r="G23" s="205"/>
      <c r="H23" s="206" t="s">
        <v>128</v>
      </c>
      <c r="I23" s="207"/>
      <c r="J23" s="208"/>
      <c r="K23" s="73" t="s">
        <v>133</v>
      </c>
      <c r="L23" s="206" t="s">
        <v>129</v>
      </c>
      <c r="M23" s="207"/>
      <c r="N23" s="209"/>
    </row>
    <row r="24" spans="3:14" ht="45" customHeight="1" x14ac:dyDescent="0.25">
      <c r="C24" s="236"/>
      <c r="D24" s="237"/>
      <c r="E24" s="68" t="s">
        <v>117</v>
      </c>
      <c r="F24" s="180"/>
      <c r="G24" s="181"/>
      <c r="H24" s="196"/>
      <c r="I24" s="180"/>
      <c r="J24" s="181"/>
      <c r="K24" s="75"/>
      <c r="L24" s="74"/>
      <c r="M24" s="74"/>
      <c r="N24" s="70"/>
    </row>
    <row r="25" spans="3:14" ht="36.75" customHeight="1" x14ac:dyDescent="0.25">
      <c r="C25" s="236"/>
      <c r="D25" s="237"/>
      <c r="E25" s="68" t="s">
        <v>118</v>
      </c>
      <c r="F25" s="180"/>
      <c r="G25" s="181"/>
      <c r="H25" s="196"/>
      <c r="I25" s="180"/>
      <c r="J25" s="181"/>
      <c r="K25" s="75"/>
      <c r="L25" s="74"/>
      <c r="M25" s="74"/>
      <c r="N25" s="70"/>
    </row>
    <row r="26" spans="3:14" ht="42" customHeight="1" x14ac:dyDescent="0.25">
      <c r="C26" s="236"/>
      <c r="D26" s="237"/>
      <c r="E26" s="68" t="s">
        <v>119</v>
      </c>
      <c r="F26" s="180"/>
      <c r="G26" s="181"/>
      <c r="H26" s="196"/>
      <c r="I26" s="180"/>
      <c r="J26" s="181"/>
      <c r="K26" s="75"/>
      <c r="L26" s="74"/>
      <c r="M26" s="74"/>
      <c r="N26" s="70"/>
    </row>
    <row r="27" spans="3:14" ht="42" customHeight="1" x14ac:dyDescent="0.25">
      <c r="C27" s="236"/>
      <c r="D27" s="237"/>
      <c r="E27" s="68" t="s">
        <v>132</v>
      </c>
      <c r="F27" s="180"/>
      <c r="G27" s="181"/>
      <c r="H27" s="196"/>
      <c r="I27" s="180"/>
      <c r="J27" s="181"/>
      <c r="K27" s="75"/>
      <c r="L27" s="74"/>
      <c r="M27" s="74"/>
      <c r="N27" s="70"/>
    </row>
    <row r="28" spans="3:14" ht="42" customHeight="1" x14ac:dyDescent="0.25">
      <c r="C28" s="236"/>
      <c r="D28" s="237"/>
      <c r="E28" s="68" t="s">
        <v>147</v>
      </c>
      <c r="F28" s="180"/>
      <c r="G28" s="181"/>
      <c r="H28" s="196"/>
      <c r="I28" s="180"/>
      <c r="J28" s="181"/>
      <c r="K28" s="75"/>
      <c r="L28" s="74"/>
      <c r="M28" s="74"/>
      <c r="N28" s="70"/>
    </row>
    <row r="29" spans="3:14" ht="42" customHeight="1" x14ac:dyDescent="0.25">
      <c r="C29" s="236"/>
      <c r="D29" s="237"/>
      <c r="E29" s="68" t="s">
        <v>148</v>
      </c>
      <c r="F29" s="180"/>
      <c r="G29" s="181"/>
      <c r="H29" s="196"/>
      <c r="I29" s="180"/>
      <c r="J29" s="181"/>
      <c r="K29" s="75"/>
      <c r="L29" s="74"/>
      <c r="M29" s="74"/>
      <c r="N29" s="70"/>
    </row>
    <row r="30" spans="3:14" ht="50.25" customHeight="1" x14ac:dyDescent="0.25">
      <c r="C30" s="236"/>
      <c r="D30" s="237"/>
      <c r="E30" s="68" t="s">
        <v>149</v>
      </c>
      <c r="F30" s="180"/>
      <c r="G30" s="181"/>
      <c r="H30" s="196"/>
      <c r="I30" s="180"/>
      <c r="J30" s="181"/>
      <c r="K30" s="75"/>
      <c r="L30" s="74"/>
      <c r="M30" s="74"/>
      <c r="N30" s="70"/>
    </row>
    <row r="31" spans="3:14" ht="48.75" customHeight="1" thickBot="1" x14ac:dyDescent="0.3">
      <c r="C31" s="238"/>
      <c r="D31" s="239"/>
      <c r="E31" s="68" t="s">
        <v>150</v>
      </c>
      <c r="F31" s="182"/>
      <c r="G31" s="183"/>
      <c r="H31" s="197"/>
      <c r="I31" s="182"/>
      <c r="J31" s="183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198"/>
      <c r="I32" s="198"/>
      <c r="J32" s="198"/>
      <c r="K32" s="76"/>
    </row>
    <row r="33" spans="3:14" s="50" customFormat="1" ht="48.75" customHeight="1" thickBot="1" x14ac:dyDescent="0.25">
      <c r="C33" s="81">
        <v>2</v>
      </c>
      <c r="D33" s="231" t="s">
        <v>114</v>
      </c>
      <c r="E33" s="231"/>
      <c r="F33" s="231"/>
      <c r="G33" s="232" t="s">
        <v>141</v>
      </c>
      <c r="H33" s="232"/>
      <c r="I33" s="232"/>
      <c r="J33" s="232"/>
      <c r="K33" s="232"/>
      <c r="L33" s="232"/>
      <c r="M33" s="232"/>
      <c r="N33" s="233"/>
    </row>
    <row r="34" spans="3:14" s="50" customFormat="1" ht="57.75" customHeight="1" thickBot="1" x14ac:dyDescent="0.25">
      <c r="C34" s="165" t="s">
        <v>142</v>
      </c>
      <c r="D34" s="166"/>
      <c r="E34" s="201" t="s">
        <v>157</v>
      </c>
      <c r="F34" s="202"/>
      <c r="G34" s="202"/>
      <c r="H34" s="202"/>
      <c r="I34" s="202"/>
      <c r="J34" s="202"/>
      <c r="K34" s="202"/>
      <c r="L34" s="202"/>
      <c r="M34" s="202"/>
      <c r="N34" s="203"/>
    </row>
    <row r="35" spans="3:14" ht="36.75" customHeight="1" x14ac:dyDescent="0.25">
      <c r="C35" s="85" t="s">
        <v>5</v>
      </c>
      <c r="D35" s="83" t="s">
        <v>102</v>
      </c>
      <c r="E35" s="170" t="s">
        <v>126</v>
      </c>
      <c r="F35" s="171"/>
      <c r="G35" s="82" t="s">
        <v>125</v>
      </c>
      <c r="H35" s="83" t="s">
        <v>104</v>
      </c>
      <c r="I35" s="83" t="s">
        <v>105</v>
      </c>
      <c r="J35" s="170" t="s">
        <v>120</v>
      </c>
      <c r="K35" s="171"/>
      <c r="L35" s="83" t="s">
        <v>121</v>
      </c>
      <c r="M35" s="83" t="s">
        <v>122</v>
      </c>
      <c r="N35" s="84" t="s">
        <v>123</v>
      </c>
    </row>
    <row r="36" spans="3:14" s="54" customFormat="1" ht="60" customHeight="1" x14ac:dyDescent="0.25">
      <c r="C36" s="69">
        <v>1</v>
      </c>
      <c r="D36" s="56"/>
      <c r="E36" s="148"/>
      <c r="F36" s="149"/>
      <c r="G36" s="71"/>
      <c r="H36" s="53"/>
      <c r="I36" s="53"/>
      <c r="J36" s="163">
        <f>+I36-H36</f>
        <v>0</v>
      </c>
      <c r="K36" s="164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60" customHeight="1" x14ac:dyDescent="0.25">
      <c r="C37" s="69">
        <v>2</v>
      </c>
      <c r="D37" s="56"/>
      <c r="E37" s="148"/>
      <c r="F37" s="149"/>
      <c r="G37" s="71"/>
      <c r="H37" s="53"/>
      <c r="I37" s="53"/>
      <c r="J37" s="163">
        <f>+I37-H37</f>
        <v>0</v>
      </c>
      <c r="K37" s="164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60" customHeight="1" x14ac:dyDescent="0.25">
      <c r="C38" s="69">
        <v>3</v>
      </c>
      <c r="D38" s="56"/>
      <c r="E38" s="148"/>
      <c r="F38" s="149"/>
      <c r="G38" s="71"/>
      <c r="H38" s="55"/>
      <c r="I38" s="55"/>
      <c r="J38" s="163">
        <f>+I38-H38</f>
        <v>0</v>
      </c>
      <c r="K38" s="164"/>
      <c r="L38" s="64">
        <f t="shared" ref="L38:L39" si="0">INT(J38/365)</f>
        <v>0</v>
      </c>
      <c r="M38" s="64">
        <f t="shared" ref="M38:M39" si="1">INT(MOD(J38,365)/30)</f>
        <v>0</v>
      </c>
      <c r="N38" s="65" t="str">
        <f t="shared" ref="N38:N39" si="2">+CONCATENATE(L38,"/",M38)</f>
        <v>0/0</v>
      </c>
    </row>
    <row r="39" spans="3:14" s="54" customFormat="1" ht="60" customHeight="1" x14ac:dyDescent="0.25">
      <c r="C39" s="69">
        <v>4</v>
      </c>
      <c r="D39" s="56"/>
      <c r="E39" s="148"/>
      <c r="F39" s="149"/>
      <c r="G39" s="71"/>
      <c r="H39" s="53"/>
      <c r="I39" s="53"/>
      <c r="J39" s="163">
        <f t="shared" ref="J39:J40" si="3">+I39-H39</f>
        <v>0</v>
      </c>
      <c r="K39" s="164"/>
      <c r="L39" s="64">
        <f t="shared" si="0"/>
        <v>0</v>
      </c>
      <c r="M39" s="64">
        <f t="shared" si="1"/>
        <v>0</v>
      </c>
      <c r="N39" s="65" t="str">
        <f t="shared" si="2"/>
        <v>0/0</v>
      </c>
    </row>
    <row r="40" spans="3:14" s="54" customFormat="1" ht="60" customHeight="1" thickBot="1" x14ac:dyDescent="0.3">
      <c r="C40" s="69">
        <v>5</v>
      </c>
      <c r="D40" s="56"/>
      <c r="E40" s="148"/>
      <c r="F40" s="149"/>
      <c r="G40" s="71"/>
      <c r="H40" s="53"/>
      <c r="I40" s="53"/>
      <c r="J40" s="163">
        <f t="shared" si="3"/>
        <v>0</v>
      </c>
      <c r="K40" s="164"/>
      <c r="L40" s="64">
        <f t="shared" ref="L40" si="4">INT(J40/365)</f>
        <v>0</v>
      </c>
      <c r="M40" s="64">
        <f t="shared" ref="M40" si="5">INT(MOD(J40,365)/30)</f>
        <v>0</v>
      </c>
      <c r="N40" s="65" t="str">
        <f t="shared" ref="N40" si="6">+CONCATENATE(L40,"/",M40)</f>
        <v>0/0</v>
      </c>
    </row>
    <row r="41" spans="3:14" s="50" customFormat="1" ht="15.75" customHeight="1" thickBot="1" x14ac:dyDescent="0.25">
      <c r="C41" s="152" t="s">
        <v>103</v>
      </c>
      <c r="D41" s="153"/>
      <c r="E41" s="153"/>
      <c r="F41" s="153"/>
      <c r="G41" s="153"/>
      <c r="H41" s="153"/>
      <c r="I41" s="154"/>
      <c r="J41" s="155">
        <f>+SUM(J36:J40)</f>
        <v>0</v>
      </c>
      <c r="K41" s="156"/>
      <c r="L41" s="66">
        <f>INT(J41/365)</f>
        <v>0</v>
      </c>
      <c r="M41" s="67">
        <f>INT(MOD(J41,365)/30)</f>
        <v>0</v>
      </c>
      <c r="N41" s="51" t="str">
        <f>+CONCATENATE(L41,"/",M41)</f>
        <v>0/0</v>
      </c>
    </row>
    <row r="42" spans="3:14" s="50" customFormat="1" ht="13.5" thickBot="1" x14ac:dyDescent="0.25">
      <c r="J42" s="86"/>
      <c r="K42" s="87"/>
      <c r="L42" s="88" t="str">
        <f>+CONCATENATE(C41," - ",L41," años, ",M41," meses")</f>
        <v>Total - 0 años, 0 meses</v>
      </c>
      <c r="M42" s="87"/>
      <c r="N42" s="89"/>
    </row>
    <row r="43" spans="3:14" s="50" customFormat="1" ht="13.5" thickBot="1" x14ac:dyDescent="0.25">
      <c r="L43" s="52"/>
    </row>
    <row r="44" spans="3:14" s="72" customFormat="1" ht="42.75" customHeight="1" thickBot="1" x14ac:dyDescent="0.3">
      <c r="C44" s="165" t="s">
        <v>144</v>
      </c>
      <c r="D44" s="166"/>
      <c r="E44" s="167" t="s">
        <v>158</v>
      </c>
      <c r="F44" s="168"/>
      <c r="G44" s="168"/>
      <c r="H44" s="168"/>
      <c r="I44" s="168"/>
      <c r="J44" s="168"/>
      <c r="K44" s="168"/>
      <c r="L44" s="168"/>
      <c r="M44" s="168"/>
      <c r="N44" s="169"/>
    </row>
    <row r="45" spans="3:14" ht="38.25" customHeight="1" x14ac:dyDescent="0.25">
      <c r="C45" s="85" t="s">
        <v>5</v>
      </c>
      <c r="D45" s="83" t="s">
        <v>102</v>
      </c>
      <c r="E45" s="170" t="s">
        <v>126</v>
      </c>
      <c r="F45" s="171"/>
      <c r="G45" s="82" t="s">
        <v>125</v>
      </c>
      <c r="H45" s="83" t="s">
        <v>104</v>
      </c>
      <c r="I45" s="83" t="s">
        <v>105</v>
      </c>
      <c r="J45" s="170" t="s">
        <v>120</v>
      </c>
      <c r="K45" s="171"/>
      <c r="L45" s="83" t="s">
        <v>121</v>
      </c>
      <c r="M45" s="83" t="s">
        <v>122</v>
      </c>
      <c r="N45" s="84" t="s">
        <v>123</v>
      </c>
    </row>
    <row r="46" spans="3:14" s="54" customFormat="1" ht="60" customHeight="1" x14ac:dyDescent="0.25">
      <c r="C46" s="69">
        <v>1</v>
      </c>
      <c r="D46" s="56"/>
      <c r="E46" s="148"/>
      <c r="F46" s="149"/>
      <c r="G46" s="71"/>
      <c r="H46" s="53"/>
      <c r="I46" s="53"/>
      <c r="J46" s="163">
        <f>+I46-H46</f>
        <v>0</v>
      </c>
      <c r="K46" s="164"/>
      <c r="L46" s="64">
        <f>INT(J46/365)</f>
        <v>0</v>
      </c>
      <c r="M46" s="64">
        <f>INT(MOD(J46,365)/30)</f>
        <v>0</v>
      </c>
      <c r="N46" s="65" t="str">
        <f>+CONCATENATE(L46,"/",M46)</f>
        <v>0/0</v>
      </c>
    </row>
    <row r="47" spans="3:14" s="54" customFormat="1" ht="60" customHeight="1" x14ac:dyDescent="0.25">
      <c r="C47" s="69">
        <v>2</v>
      </c>
      <c r="D47" s="56"/>
      <c r="E47" s="148"/>
      <c r="F47" s="149"/>
      <c r="G47" s="71"/>
      <c r="H47" s="53"/>
      <c r="I47" s="53"/>
      <c r="J47" s="163">
        <f>+I47-H47</f>
        <v>0</v>
      </c>
      <c r="K47" s="164"/>
      <c r="L47" s="64">
        <f>INT(J47/365)</f>
        <v>0</v>
      </c>
      <c r="M47" s="64">
        <f>INT(MOD(J47,365)/30)</f>
        <v>0</v>
      </c>
      <c r="N47" s="65" t="str">
        <f>+CONCATENATE(L47,"/",M47)</f>
        <v>0/0</v>
      </c>
    </row>
    <row r="48" spans="3:14" s="54" customFormat="1" ht="60" customHeight="1" x14ac:dyDescent="0.25">
      <c r="C48" s="69">
        <v>3</v>
      </c>
      <c r="D48" s="56"/>
      <c r="E48" s="148"/>
      <c r="F48" s="149"/>
      <c r="G48" s="71"/>
      <c r="H48" s="55"/>
      <c r="I48" s="55"/>
      <c r="J48" s="163">
        <f>+I48-H48</f>
        <v>0</v>
      </c>
      <c r="K48" s="164"/>
      <c r="L48" s="64">
        <f t="shared" ref="L48:L50" si="7">INT(J48/365)</f>
        <v>0</v>
      </c>
      <c r="M48" s="64">
        <f t="shared" ref="M48:M50" si="8">INT(MOD(J48,365)/30)</f>
        <v>0</v>
      </c>
      <c r="N48" s="65" t="str">
        <f t="shared" ref="N48:N50" si="9">+CONCATENATE(L48,"/",M48)</f>
        <v>0/0</v>
      </c>
    </row>
    <row r="49" spans="3:14" s="54" customFormat="1" ht="60" customHeight="1" x14ac:dyDescent="0.25">
      <c r="C49" s="69">
        <v>4</v>
      </c>
      <c r="D49" s="56"/>
      <c r="E49" s="148"/>
      <c r="F49" s="149"/>
      <c r="G49" s="71"/>
      <c r="H49" s="53"/>
      <c r="I49" s="53"/>
      <c r="J49" s="163">
        <f t="shared" ref="J49:J50" si="10">+I49-H49</f>
        <v>0</v>
      </c>
      <c r="K49" s="164"/>
      <c r="L49" s="64">
        <f t="shared" si="7"/>
        <v>0</v>
      </c>
      <c r="M49" s="64">
        <f t="shared" si="8"/>
        <v>0</v>
      </c>
      <c r="N49" s="65" t="str">
        <f t="shared" si="9"/>
        <v>0/0</v>
      </c>
    </row>
    <row r="50" spans="3:14" s="54" customFormat="1" ht="60" customHeight="1" thickBot="1" x14ac:dyDescent="0.3">
      <c r="C50" s="69">
        <v>5</v>
      </c>
      <c r="D50" s="56"/>
      <c r="E50" s="148"/>
      <c r="F50" s="149"/>
      <c r="G50" s="71"/>
      <c r="H50" s="53"/>
      <c r="I50" s="53"/>
      <c r="J50" s="150">
        <f t="shared" si="10"/>
        <v>0</v>
      </c>
      <c r="K50" s="151"/>
      <c r="L50" s="64">
        <f t="shared" si="7"/>
        <v>0</v>
      </c>
      <c r="M50" s="64">
        <f t="shared" si="8"/>
        <v>0</v>
      </c>
      <c r="N50" s="65" t="str">
        <f t="shared" si="9"/>
        <v>0/0</v>
      </c>
    </row>
    <row r="51" spans="3:14" ht="15.75" thickBot="1" x14ac:dyDescent="0.3">
      <c r="C51" s="152" t="s">
        <v>103</v>
      </c>
      <c r="D51" s="153"/>
      <c r="E51" s="153"/>
      <c r="F51" s="153"/>
      <c r="G51" s="153"/>
      <c r="H51" s="153"/>
      <c r="I51" s="154"/>
      <c r="J51" s="155">
        <f>+SUM(J46:J50)</f>
        <v>0</v>
      </c>
      <c r="K51" s="156"/>
      <c r="L51" s="66">
        <f>INT(J51/365)</f>
        <v>0</v>
      </c>
      <c r="M51" s="67">
        <f>INT(MOD(J51,365)/30)</f>
        <v>0</v>
      </c>
      <c r="N51" s="51" t="str">
        <f>+CONCATENATE(L51,"/",M51)</f>
        <v>0/0</v>
      </c>
    </row>
    <row r="52" spans="3:14" ht="15.75" thickBot="1" x14ac:dyDescent="0.3">
      <c r="C52" s="50"/>
      <c r="D52" s="50"/>
      <c r="E52" s="50"/>
      <c r="F52" s="50"/>
      <c r="G52" s="50"/>
      <c r="H52" s="50"/>
      <c r="I52" s="50"/>
      <c r="J52" s="86"/>
      <c r="K52" s="87"/>
      <c r="L52" s="88" t="str">
        <f>+CONCATENATE(C51," - ",L51," años, ",M51," meses")</f>
        <v>Total - 0 años, 0 meses</v>
      </c>
      <c r="M52" s="87"/>
      <c r="N52" s="89"/>
    </row>
    <row r="53" spans="3:14" s="50" customFormat="1" ht="13.5" thickBot="1" x14ac:dyDescent="0.25">
      <c r="L53" s="52"/>
    </row>
    <row r="54" spans="3:14" s="72" customFormat="1" ht="42.75" customHeight="1" thickBot="1" x14ac:dyDescent="0.3">
      <c r="C54" s="165" t="s">
        <v>151</v>
      </c>
      <c r="D54" s="166"/>
      <c r="E54" s="167" t="s">
        <v>159</v>
      </c>
      <c r="F54" s="168"/>
      <c r="G54" s="168"/>
      <c r="H54" s="168"/>
      <c r="I54" s="168"/>
      <c r="J54" s="168"/>
      <c r="K54" s="168"/>
      <c r="L54" s="168"/>
      <c r="M54" s="168"/>
      <c r="N54" s="169"/>
    </row>
    <row r="55" spans="3:14" ht="38.25" customHeight="1" x14ac:dyDescent="0.25">
      <c r="C55" s="85" t="s">
        <v>5</v>
      </c>
      <c r="D55" s="83" t="s">
        <v>102</v>
      </c>
      <c r="E55" s="170" t="s">
        <v>126</v>
      </c>
      <c r="F55" s="171"/>
      <c r="G55" s="82" t="s">
        <v>125</v>
      </c>
      <c r="H55" s="83" t="s">
        <v>104</v>
      </c>
      <c r="I55" s="83" t="s">
        <v>105</v>
      </c>
      <c r="J55" s="170" t="s">
        <v>120</v>
      </c>
      <c r="K55" s="171"/>
      <c r="L55" s="83" t="s">
        <v>121</v>
      </c>
      <c r="M55" s="83" t="s">
        <v>122</v>
      </c>
      <c r="N55" s="84" t="s">
        <v>123</v>
      </c>
    </row>
    <row r="56" spans="3:14" s="54" customFormat="1" ht="60" customHeight="1" x14ac:dyDescent="0.25">
      <c r="C56" s="69">
        <v>1</v>
      </c>
      <c r="D56" s="56"/>
      <c r="E56" s="148"/>
      <c r="F56" s="149"/>
      <c r="G56" s="71"/>
      <c r="H56" s="53"/>
      <c r="I56" s="53"/>
      <c r="J56" s="163">
        <f>+I56-H56</f>
        <v>0</v>
      </c>
      <c r="K56" s="164"/>
      <c r="L56" s="64">
        <f>INT(J56/365)</f>
        <v>0</v>
      </c>
      <c r="M56" s="64">
        <f>INT(MOD(J56,365)/30)</f>
        <v>0</v>
      </c>
      <c r="N56" s="65" t="str">
        <f>+CONCATENATE(L56,"/",M56)</f>
        <v>0/0</v>
      </c>
    </row>
    <row r="57" spans="3:14" s="54" customFormat="1" ht="60" customHeight="1" x14ac:dyDescent="0.25">
      <c r="C57" s="69">
        <v>2</v>
      </c>
      <c r="D57" s="56"/>
      <c r="E57" s="148"/>
      <c r="F57" s="149"/>
      <c r="G57" s="71"/>
      <c r="H57" s="53"/>
      <c r="I57" s="53"/>
      <c r="J57" s="163">
        <f>+I57-H57</f>
        <v>0</v>
      </c>
      <c r="K57" s="164"/>
      <c r="L57" s="64">
        <f>INT(J57/365)</f>
        <v>0</v>
      </c>
      <c r="M57" s="64">
        <f>INT(MOD(J57,365)/30)</f>
        <v>0</v>
      </c>
      <c r="N57" s="65" t="str">
        <f>+CONCATENATE(L57,"/",M57)</f>
        <v>0/0</v>
      </c>
    </row>
    <row r="58" spans="3:14" s="54" customFormat="1" ht="60" customHeight="1" x14ac:dyDescent="0.25">
      <c r="C58" s="69">
        <v>3</v>
      </c>
      <c r="D58" s="56"/>
      <c r="E58" s="148"/>
      <c r="F58" s="149"/>
      <c r="G58" s="71"/>
      <c r="H58" s="55"/>
      <c r="I58" s="55"/>
      <c r="J58" s="163">
        <f>+I58-H58</f>
        <v>0</v>
      </c>
      <c r="K58" s="164"/>
      <c r="L58" s="64">
        <f t="shared" ref="L58:L60" si="11">INT(J58/365)</f>
        <v>0</v>
      </c>
      <c r="M58" s="64">
        <f t="shared" ref="M58:M60" si="12">INT(MOD(J58,365)/30)</f>
        <v>0</v>
      </c>
      <c r="N58" s="65" t="str">
        <f t="shared" ref="N58:N60" si="13">+CONCATENATE(L58,"/",M58)</f>
        <v>0/0</v>
      </c>
    </row>
    <row r="59" spans="3:14" s="54" customFormat="1" ht="60" customHeight="1" x14ac:dyDescent="0.25">
      <c r="C59" s="69">
        <v>4</v>
      </c>
      <c r="D59" s="56"/>
      <c r="E59" s="148"/>
      <c r="F59" s="149"/>
      <c r="G59" s="71"/>
      <c r="H59" s="53"/>
      <c r="I59" s="53"/>
      <c r="J59" s="163">
        <f t="shared" ref="J59:J60" si="14">+I59-H59</f>
        <v>0</v>
      </c>
      <c r="K59" s="164"/>
      <c r="L59" s="64">
        <f t="shared" si="11"/>
        <v>0</v>
      </c>
      <c r="M59" s="64">
        <f t="shared" si="12"/>
        <v>0</v>
      </c>
      <c r="N59" s="65" t="str">
        <f t="shared" si="13"/>
        <v>0/0</v>
      </c>
    </row>
    <row r="60" spans="3:14" s="54" customFormat="1" ht="60" customHeight="1" thickBot="1" x14ac:dyDescent="0.3">
      <c r="C60" s="69">
        <v>5</v>
      </c>
      <c r="D60" s="56"/>
      <c r="E60" s="148"/>
      <c r="F60" s="149"/>
      <c r="G60" s="71"/>
      <c r="H60" s="53"/>
      <c r="I60" s="53"/>
      <c r="J60" s="150">
        <f t="shared" si="14"/>
        <v>0</v>
      </c>
      <c r="K60" s="151"/>
      <c r="L60" s="64">
        <f t="shared" si="11"/>
        <v>0</v>
      </c>
      <c r="M60" s="64">
        <f t="shared" si="12"/>
        <v>0</v>
      </c>
      <c r="N60" s="65" t="str">
        <f t="shared" si="13"/>
        <v>0/0</v>
      </c>
    </row>
    <row r="61" spans="3:14" ht="15.75" thickBot="1" x14ac:dyDescent="0.3">
      <c r="C61" s="152" t="s">
        <v>103</v>
      </c>
      <c r="D61" s="153"/>
      <c r="E61" s="153"/>
      <c r="F61" s="153"/>
      <c r="G61" s="153"/>
      <c r="H61" s="153"/>
      <c r="I61" s="154"/>
      <c r="J61" s="155">
        <f>+SUM(J56:J60)</f>
        <v>0</v>
      </c>
      <c r="K61" s="156"/>
      <c r="L61" s="66">
        <f>INT(J61/365)</f>
        <v>0</v>
      </c>
      <c r="M61" s="67">
        <f>INT(MOD(J61,365)/30)</f>
        <v>0</v>
      </c>
      <c r="N61" s="51" t="str">
        <f>+CONCATENATE(L61,"/",M61)</f>
        <v>0/0</v>
      </c>
    </row>
    <row r="62" spans="3:14" ht="15.75" thickBot="1" x14ac:dyDescent="0.3">
      <c r="C62" s="50"/>
      <c r="D62" s="50"/>
      <c r="E62" s="50"/>
      <c r="F62" s="50"/>
      <c r="G62" s="50"/>
      <c r="H62" s="50"/>
      <c r="I62" s="50"/>
      <c r="J62" s="86"/>
      <c r="K62" s="87"/>
      <c r="L62" s="88" t="str">
        <f>+CONCATENATE(C61," - ",L61," años, ",M61," meses")</f>
        <v>Total - 0 años, 0 meses</v>
      </c>
      <c r="M62" s="87"/>
      <c r="N62" s="89"/>
    </row>
  </sheetData>
  <mergeCells count="112">
    <mergeCell ref="H28:J28"/>
    <mergeCell ref="H29:J29"/>
    <mergeCell ref="J50:K50"/>
    <mergeCell ref="J51:K51"/>
    <mergeCell ref="J45:K45"/>
    <mergeCell ref="J46:K46"/>
    <mergeCell ref="J47:K47"/>
    <mergeCell ref="J48:K48"/>
    <mergeCell ref="E46:F46"/>
    <mergeCell ref="D33:F33"/>
    <mergeCell ref="G33:N33"/>
    <mergeCell ref="J40:K40"/>
    <mergeCell ref="C51:I51"/>
    <mergeCell ref="C41:I41"/>
    <mergeCell ref="E40:F40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C10:D10"/>
    <mergeCell ref="E50:F50"/>
    <mergeCell ref="E48:F48"/>
    <mergeCell ref="E49:F49"/>
    <mergeCell ref="H31:J31"/>
    <mergeCell ref="H32:J32"/>
    <mergeCell ref="J39:K39"/>
    <mergeCell ref="J49:K49"/>
    <mergeCell ref="C22:D22"/>
    <mergeCell ref="C23:D31"/>
    <mergeCell ref="E34:N34"/>
    <mergeCell ref="E44:N44"/>
    <mergeCell ref="J41:K41"/>
    <mergeCell ref="F23:G23"/>
    <mergeCell ref="H23:J23"/>
    <mergeCell ref="L23:N23"/>
    <mergeCell ref="E45:F45"/>
    <mergeCell ref="E47:F47"/>
    <mergeCell ref="C44:D44"/>
    <mergeCell ref="E39:F39"/>
    <mergeCell ref="F25:G25"/>
    <mergeCell ref="F30:G30"/>
    <mergeCell ref="H22:K22"/>
    <mergeCell ref="J38:K38"/>
    <mergeCell ref="J35:K35"/>
    <mergeCell ref="F15:N15"/>
    <mergeCell ref="C13:D13"/>
    <mergeCell ref="C12:D12"/>
    <mergeCell ref="J12:N12"/>
    <mergeCell ref="F13:G13"/>
    <mergeCell ref="J13:N13"/>
    <mergeCell ref="H14:I14"/>
    <mergeCell ref="F14:G14"/>
    <mergeCell ref="J14:N14"/>
    <mergeCell ref="H13:I13"/>
    <mergeCell ref="F21:G21"/>
    <mergeCell ref="F22:G22"/>
    <mergeCell ref="E36:F36"/>
    <mergeCell ref="E37:F37"/>
    <mergeCell ref="E38:F38"/>
    <mergeCell ref="E35:F35"/>
    <mergeCell ref="F31:G31"/>
    <mergeCell ref="C16:D16"/>
    <mergeCell ref="F16:N16"/>
    <mergeCell ref="F17:N17"/>
    <mergeCell ref="C21:D21"/>
    <mergeCell ref="H24:J24"/>
    <mergeCell ref="H25:J25"/>
    <mergeCell ref="H30:J30"/>
    <mergeCell ref="F24:G24"/>
    <mergeCell ref="H21:K21"/>
    <mergeCell ref="J36:K36"/>
    <mergeCell ref="J37:K37"/>
    <mergeCell ref="F26:G26"/>
    <mergeCell ref="F27:G27"/>
    <mergeCell ref="F28:G28"/>
    <mergeCell ref="F29:G29"/>
    <mergeCell ref="H26:J26"/>
    <mergeCell ref="H27:J27"/>
    <mergeCell ref="E60:F60"/>
    <mergeCell ref="J60:K60"/>
    <mergeCell ref="C61:I61"/>
    <mergeCell ref="J61:K61"/>
    <mergeCell ref="C17:D17"/>
    <mergeCell ref="H12:I12"/>
    <mergeCell ref="C14:D14"/>
    <mergeCell ref="C15:D15"/>
    <mergeCell ref="E57:F57"/>
    <mergeCell ref="J57:K57"/>
    <mergeCell ref="E58:F58"/>
    <mergeCell ref="J58:K58"/>
    <mergeCell ref="E59:F59"/>
    <mergeCell ref="J59:K59"/>
    <mergeCell ref="C54:D54"/>
    <mergeCell ref="E54:N54"/>
    <mergeCell ref="E55:F55"/>
    <mergeCell ref="J55:K55"/>
    <mergeCell ref="E56:F56"/>
    <mergeCell ref="J56:K56"/>
    <mergeCell ref="F12:G12"/>
    <mergeCell ref="D20:N20"/>
    <mergeCell ref="C34:D34"/>
    <mergeCell ref="L21:N21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2026-01-30T23:53:58Z</dcterms:modified>
</cp:coreProperties>
</file>