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2. LL 002-2025 CONTRATACIÓN DE CONSULTOR _ ESPECIALISTA AMBIENTAL\4. Formatos\"/>
    </mc:Choice>
  </mc:AlternateContent>
  <xr:revisionPtr revIDLastSave="0" documentId="13_ncr:1_{DAB04EF5-6898-414C-9E31-16FD11B90E29}" xr6:coauthVersionLast="47" xr6:coauthVersionMax="47" xr10:uidLastSave="{00000000-0000-0000-0000-000000000000}"/>
  <bookViews>
    <workbookView xWindow="-120" yWindow="30" windowWidth="12645" windowHeight="1278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9" l="1"/>
  <c r="L50" i="9" s="1"/>
  <c r="K50" i="9"/>
  <c r="J51" i="9"/>
  <c r="K51" i="9" s="1"/>
  <c r="J48" i="9"/>
  <c r="K48" i="9" s="1"/>
  <c r="J49" i="9"/>
  <c r="K49" i="9" s="1"/>
  <c r="J52" i="9"/>
  <c r="L52" i="9" s="1"/>
  <c r="J53" i="9"/>
  <c r="K53" i="9" s="1"/>
  <c r="J54" i="9"/>
  <c r="K54" i="9" s="1"/>
  <c r="M50" i="9" l="1"/>
  <c r="L51" i="9"/>
  <c r="M51" i="9" s="1"/>
  <c r="L54" i="9"/>
  <c r="M54" i="9" s="1"/>
  <c r="L53" i="9"/>
  <c r="M53" i="9" s="1"/>
  <c r="K52" i="9"/>
  <c r="M52" i="9" s="1"/>
  <c r="L48" i="9"/>
  <c r="M48" i="9" s="1"/>
  <c r="L49" i="9"/>
  <c r="M49" i="9" s="1"/>
  <c r="J55" i="9" l="1"/>
  <c r="J42" i="9"/>
  <c r="L42" i="9" s="1"/>
  <c r="J41" i="9"/>
  <c r="L41" i="9" s="1"/>
  <c r="J40" i="9"/>
  <c r="K40" i="9" s="1"/>
  <c r="J39" i="9"/>
  <c r="L39" i="9" s="1"/>
  <c r="J38" i="9"/>
  <c r="L38" i="9" s="1"/>
  <c r="J37" i="9"/>
  <c r="L37" i="9" s="1"/>
  <c r="K55" i="9" l="1"/>
  <c r="L55" i="9"/>
  <c r="K39" i="9"/>
  <c r="M39" i="9" s="1"/>
  <c r="K42" i="9"/>
  <c r="M42" i="9" s="1"/>
  <c r="K41" i="9"/>
  <c r="M41" i="9" s="1"/>
  <c r="L40" i="9"/>
  <c r="M40" i="9" s="1"/>
  <c r="K38" i="9"/>
  <c r="M38" i="9" s="1"/>
  <c r="K37" i="9"/>
  <c r="M37" i="9" s="1"/>
  <c r="K56" i="9" l="1"/>
  <c r="M55" i="9"/>
  <c r="J36" i="9"/>
  <c r="K36" i="9" s="1"/>
  <c r="J34" i="9"/>
  <c r="L36" i="9" l="1"/>
  <c r="M36" i="9" s="1"/>
  <c r="J35" i="9" l="1"/>
  <c r="K35" i="9" s="1"/>
  <c r="L34" i="9"/>
  <c r="L35" i="9" l="1"/>
  <c r="M35" i="9" s="1"/>
  <c r="K34" i="9"/>
  <c r="M34" i="9" s="1"/>
  <c r="J32" i="9" l="1"/>
  <c r="J30" i="9" l="1"/>
  <c r="J33" i="9" l="1"/>
  <c r="K33" i="9" s="1"/>
  <c r="K32" i="9"/>
  <c r="J31" i="9"/>
  <c r="K31" i="9" s="1"/>
  <c r="L30" i="9"/>
  <c r="K30" i="9"/>
  <c r="J43" i="9" l="1"/>
  <c r="K43" i="9" s="1"/>
  <c r="L33" i="9"/>
  <c r="M33" i="9" s="1"/>
  <c r="L32" i="9"/>
  <c r="M32" i="9" s="1"/>
  <c r="M30" i="9"/>
  <c r="L31" i="9"/>
  <c r="M31" i="9" s="1"/>
  <c r="L43" i="9" l="1"/>
  <c r="M43" i="9" s="1"/>
  <c r="K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<sst xmlns="http://schemas.openxmlformats.org/spreadsheetml/2006/main" count="310" uniqueCount="152">
  <si>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</si>
  <si>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</si>
  <si>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</si>
  <si>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</si>
  <si>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</si>
  <si>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</si>
  <si>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</si>
  <si>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</si>
  <si>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</si>
  <si>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</si>
  <si>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</si>
  <si>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</si>
  <si>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</si>
  <si>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</si>
  <si>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</si>
  <si>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</si>
  <si>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</si>
  <si>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</si>
  <si>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</si>
  <si>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</si>
  <si>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</si>
  <si>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</si>
  <si>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</si>
  <si>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</si>
  <si>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</si>
  <si>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</si>
  <si>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</si>
  <si>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</si>
  <si>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</si>
  <si>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</si>
  <si>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</si>
  <si>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</si>
  <si>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</si>
  <si>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</si>
  <si>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</si>
  <si>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</si>
  <si>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</si>
  <si>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</si>
  <si>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</si>
  <si>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</si>
  <si>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</si>
  <si>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</si>
  <si>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</si>
  <si>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</si>
  <si>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</si>
  <si>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</si>
  <si>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</si>
  <si>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</si>
  <si>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</si>
  <si>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</si>
  <si>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</si>
  <si>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</si>
  <si>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</si>
  <si>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</si>
  <si>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</si>
  <si>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</si>
  <si>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</si>
  <si>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</si>
  <si>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</si>
  <si>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</si>
  <si>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</si>
  <si>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</si>
  <si>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</si>
  <si>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</si>
  <si>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</si>
  <si>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</si>
  <si>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</si>
  <si>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</si>
  <si>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</si>
  <si>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</si>
  <si>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</si>
  <si>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</si>
  <si>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</si>
  <si>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</si>
  <si>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</si>
  <si>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</si>
  <si>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</si>
  <si>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</si>
  <si>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</si>
  <si>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</si>
  <si>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</si>
  <si>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</si>
  <si>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</si>
  <si>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</si>
  <si>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</si>
  <si>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</si>
  <si>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</si>
  <si>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</si>
  <si>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</si>
  <si>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</si>
  <si>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</si>
  <si>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</si>
  <si>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</si>
  <si>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</si>
  <si>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</si>
  <si>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</si>
  <si>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</si>
  <si>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</si>
  <si>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</si>
  <si>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</si>
  <si>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</si>
  <si>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</si>
  <si>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</si>
  <si>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</si>
  <si>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</si>
  <si>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</si>
  <si>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</si>
  <si>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</si>
  <si>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</si>
  <si>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</si>
  <si>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</si>
  <si>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</si>
  <si>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</si>
  <si>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</si>
  <si>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</si>
  <si>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</si>
  <si>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</si>
  <si>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</si>
  <si>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</si>
  <si>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</si>
  <si>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</si>
  <si>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</si>
  <si>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</si>
  <si>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</si>
  <si>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</si>
  <si>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</si>
  <si>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</si>
  <si>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</si>
  <si>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</si>
  <si>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</si>
  <si>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</si>
  <si>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</si>
  <si>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</si>
  <si>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</si>
  <si>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</si>
  <si>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</si>
  <si>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</si>
  <si>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</si>
  <si>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</si>
  <si>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</si>
  <si>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</si>
  <si>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</si>
  <si>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</si>
  <si>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</si>
  <si>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</si>
  <si>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</si>
  <si>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</si>
  <si>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>SERVICIO ESPECIALIZADO EN INGENIERÍA AMBIENTAL, PARA REALIZAR EL ACOMPAÑAMIENTO Y SUPERVISIÓN DE LA ELABORACIÓN DE TRES (03) ESTUDIOS DEFINITIVOS PARA LA CONSTRUCCIÓN DE LAS INFRAESTRUCTURAS DE RESIDUOS SÓLIDOS MUNICIPALES EN LAS PROVINCIAS DE AREQUIPA, CORONEL PORTILLO Y TACNA.</t>
  </si>
  <si>
    <r>
      <rPr>
        <b/>
        <sz val="10"/>
        <color theme="1"/>
        <rFont val="Arial"/>
        <family val="2"/>
      </rPr>
      <t xml:space="preserve">Supervisión y/o elaboración y culminación de al menos tres (03) instrumentos de gestiones ambientales relacionados a proyectos de infraestructura de residuos sólidos municipales (Semidetallado o Detallados) en la Actividad Pública y/o Privada.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</si>
  <si>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Ingeniero con al menos ocho (08) años de experiencia comprobada como especialista y/o profesional y/o supervisor  ambiental en el marco de desarrollo de expediente técnicos, estudios definitivos o ejecución de proyectos de infraestructura en la Actividad Pública y/o Privada u Organismo Internacional.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</si>
  <si>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t>Indicasi cuenta con diplomados y/o cursos en elaboración de Instrumentos de Gestiones Ambientales de cualquier sector en especial de residuos sólidos municipales.</t>
  </si>
  <si>
    <t>Indicar estudios en Maestría:
- En curso
- Egresado
- Titulado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</si>
</sst>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2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1" xfId="0" applyFont="1" applyBorder="1" applyAlignment="1">
      <alignment horizontal="justify" vertical="top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21" t="s">
        <v>0</v>
      </c>
      <c r="B1" s="121"/>
      <c r="C1" s="121"/>
      <c r="D1" s="121"/>
      <c r="E1" s="12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2" t="s">
        <v>1</v>
      </c>
      <c r="B3" s="122"/>
      <c r="C3" s="123" t="s">
        <v>2</v>
      </c>
      <c r="D3" s="123"/>
      <c r="E3" s="123"/>
      <c r="F3" s="123"/>
      <c r="G3" s="123"/>
      <c r="H3" s="123"/>
      <c r="I3" s="4"/>
      <c r="J3" s="4"/>
      <c r="K3" s="4"/>
      <c r="L3" s="4"/>
      <c r="M3" s="4"/>
      <c r="N3" s="4"/>
    </row>
    <row r="4" spans="1:14" ht="42.75" customHeight="1" x14ac:dyDescent="0.2">
      <c r="A4" s="122" t="s">
        <v>3</v>
      </c>
      <c r="B4" s="122"/>
      <c r="C4" s="123" t="s">
        <v>4</v>
      </c>
      <c r="D4" s="123"/>
      <c r="E4" s="123"/>
      <c r="F4" s="123"/>
      <c r="G4" s="123"/>
      <c r="H4" s="12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4" t="s">
        <v>6</v>
      </c>
      <c r="C6" s="126"/>
      <c r="D6" s="5" t="s">
        <v>7</v>
      </c>
      <c r="E6" s="5" t="s">
        <v>8</v>
      </c>
      <c r="F6" s="124" t="s">
        <v>9</v>
      </c>
      <c r="G6" s="125"/>
      <c r="H6" s="126"/>
      <c r="I6" s="124" t="s">
        <v>10</v>
      </c>
      <c r="J6" s="125"/>
      <c r="K6" s="126"/>
      <c r="L6" s="124" t="s">
        <v>11</v>
      </c>
      <c r="M6" s="125"/>
      <c r="N6" s="126"/>
    </row>
    <row r="7" spans="1:14" ht="15" customHeight="1" x14ac:dyDescent="0.2">
      <c r="A7" s="115">
        <v>1</v>
      </c>
      <c r="B7" s="96" t="s">
        <v>12</v>
      </c>
      <c r="C7" s="114"/>
      <c r="D7" s="114"/>
      <c r="E7" s="97"/>
      <c r="F7" s="96"/>
      <c r="G7" s="97"/>
      <c r="H7" s="8">
        <f>+G9+G10</f>
        <v>8</v>
      </c>
      <c r="I7" s="96"/>
      <c r="J7" s="97"/>
      <c r="K7" s="8">
        <f>+J9+J10</f>
        <v>23</v>
      </c>
      <c r="L7" s="96"/>
      <c r="M7" s="97"/>
      <c r="N7" s="8">
        <f>+M9+M10</f>
        <v>13</v>
      </c>
    </row>
    <row r="8" spans="1:14" ht="66" customHeight="1" x14ac:dyDescent="0.2">
      <c r="A8" s="115"/>
      <c r="B8" s="116" t="s">
        <v>13</v>
      </c>
      <c r="C8" s="117"/>
      <c r="D8" s="15" t="s">
        <v>14</v>
      </c>
      <c r="E8" s="127">
        <f>+SUM(D9:D10)</f>
        <v>27</v>
      </c>
      <c r="F8" s="16" t="s">
        <v>15</v>
      </c>
      <c r="G8" s="98" t="s">
        <v>16</v>
      </c>
      <c r="H8" s="99"/>
      <c r="I8" s="16" t="s">
        <v>17</v>
      </c>
      <c r="J8" s="98" t="s">
        <v>16</v>
      </c>
      <c r="K8" s="99"/>
      <c r="L8" s="16" t="s">
        <v>18</v>
      </c>
      <c r="M8" s="98" t="s">
        <v>16</v>
      </c>
      <c r="N8" s="99"/>
    </row>
    <row r="9" spans="1:14" ht="72" customHeight="1" x14ac:dyDescent="0.2">
      <c r="A9" s="115"/>
      <c r="B9" s="119" t="s">
        <v>19</v>
      </c>
      <c r="C9" s="117"/>
      <c r="D9" s="45">
        <v>15</v>
      </c>
      <c r="E9" s="128"/>
      <c r="F9" s="16" t="s">
        <v>20</v>
      </c>
      <c r="G9" s="100">
        <v>0</v>
      </c>
      <c r="H9" s="101"/>
      <c r="I9" s="16" t="s">
        <v>21</v>
      </c>
      <c r="J9" s="100">
        <v>15</v>
      </c>
      <c r="K9" s="101"/>
      <c r="L9" s="16" t="s">
        <v>22</v>
      </c>
      <c r="M9" s="100">
        <v>10</v>
      </c>
      <c r="N9" s="101"/>
    </row>
    <row r="10" spans="1:14" ht="115.5" customHeight="1" x14ac:dyDescent="0.2">
      <c r="A10" s="115"/>
      <c r="B10" s="120" t="s">
        <v>23</v>
      </c>
      <c r="C10" s="113"/>
      <c r="D10" s="6">
        <v>12</v>
      </c>
      <c r="E10" s="128"/>
      <c r="F10" s="14" t="s">
        <v>24</v>
      </c>
      <c r="G10" s="100">
        <v>8</v>
      </c>
      <c r="H10" s="101"/>
      <c r="I10" s="14" t="s">
        <v>25</v>
      </c>
      <c r="J10" s="100">
        <v>8</v>
      </c>
      <c r="K10" s="101"/>
      <c r="L10" s="14" t="s">
        <v>26</v>
      </c>
      <c r="M10" s="100">
        <v>3</v>
      </c>
      <c r="N10" s="101"/>
    </row>
    <row r="11" spans="1:14" ht="15" customHeight="1" x14ac:dyDescent="0.2">
      <c r="A11" s="115">
        <v>2</v>
      </c>
      <c r="B11" s="96" t="s">
        <v>27</v>
      </c>
      <c r="C11" s="114"/>
      <c r="D11" s="114"/>
      <c r="E11" s="97"/>
      <c r="F11" s="96" t="s">
        <v>28</v>
      </c>
      <c r="G11" s="97"/>
      <c r="H11" s="8">
        <f>+G13</f>
        <v>5</v>
      </c>
      <c r="I11" s="96" t="s">
        <v>28</v>
      </c>
      <c r="J11" s="97"/>
      <c r="K11" s="8">
        <f>+J13</f>
        <v>5</v>
      </c>
      <c r="L11" s="96" t="s">
        <v>28</v>
      </c>
      <c r="M11" s="97"/>
      <c r="N11" s="8">
        <f>+M13</f>
        <v>2</v>
      </c>
    </row>
    <row r="12" spans="1:14" ht="237.75" customHeight="1" x14ac:dyDescent="0.2">
      <c r="A12" s="115"/>
      <c r="B12" s="112" t="s">
        <v>29</v>
      </c>
      <c r="C12" s="113"/>
      <c r="D12" s="45" t="s">
        <v>14</v>
      </c>
      <c r="E12" s="118">
        <f>SUM(D13)</f>
        <v>5</v>
      </c>
      <c r="F12" s="102" t="s">
        <v>30</v>
      </c>
      <c r="G12" s="98" t="s">
        <v>16</v>
      </c>
      <c r="H12" s="99"/>
      <c r="I12" s="102" t="s">
        <v>31</v>
      </c>
      <c r="J12" s="98" t="s">
        <v>16</v>
      </c>
      <c r="K12" s="99"/>
      <c r="L12" s="102" t="s">
        <v>32</v>
      </c>
      <c r="M12" s="98" t="s">
        <v>16</v>
      </c>
      <c r="N12" s="99"/>
    </row>
    <row r="13" spans="1:14" ht="237.75" customHeight="1" x14ac:dyDescent="0.2">
      <c r="A13" s="115"/>
      <c r="B13" s="112" t="s">
        <v>33</v>
      </c>
      <c r="C13" s="113"/>
      <c r="D13" s="12">
        <v>5</v>
      </c>
      <c r="E13" s="118"/>
      <c r="F13" s="103"/>
      <c r="G13" s="100">
        <v>5</v>
      </c>
      <c r="H13" s="101"/>
      <c r="I13" s="103"/>
      <c r="J13" s="100">
        <v>5</v>
      </c>
      <c r="K13" s="101"/>
      <c r="L13" s="103"/>
      <c r="M13" s="100">
        <v>2</v>
      </c>
      <c r="N13" s="101"/>
    </row>
    <row r="14" spans="1:14" ht="15" customHeight="1" x14ac:dyDescent="0.2">
      <c r="A14" s="115">
        <v>3</v>
      </c>
      <c r="B14" s="96" t="s">
        <v>34</v>
      </c>
      <c r="C14" s="114"/>
      <c r="D14" s="114"/>
      <c r="E14" s="97"/>
      <c r="F14" s="96" t="s">
        <v>35</v>
      </c>
      <c r="G14" s="97"/>
      <c r="H14" s="8">
        <f>+G17+G18</f>
        <v>60</v>
      </c>
      <c r="I14" s="96"/>
      <c r="J14" s="97"/>
      <c r="K14" s="8">
        <f>+J17+J18</f>
        <v>60</v>
      </c>
      <c r="L14" s="96"/>
      <c r="M14" s="97"/>
      <c r="N14" s="8">
        <f>+M17+M18</f>
        <v>60</v>
      </c>
    </row>
    <row r="15" spans="1:14" ht="170.25" customHeight="1" x14ac:dyDescent="0.2">
      <c r="A15" s="115"/>
      <c r="B15" s="112" t="s">
        <v>36</v>
      </c>
      <c r="C15" s="113"/>
      <c r="D15" s="45" t="s">
        <v>14</v>
      </c>
      <c r="E15" s="118">
        <f>+D17+D18</f>
        <v>60</v>
      </c>
      <c r="F15" s="102" t="s">
        <v>37</v>
      </c>
      <c r="G15" s="98" t="s">
        <v>16</v>
      </c>
      <c r="H15" s="99"/>
      <c r="I15" s="102" t="s">
        <v>38</v>
      </c>
      <c r="J15" s="98" t="s">
        <v>16</v>
      </c>
      <c r="K15" s="99"/>
      <c r="L15" s="102" t="s">
        <v>39</v>
      </c>
      <c r="M15" s="98" t="s">
        <v>16</v>
      </c>
      <c r="N15" s="99"/>
    </row>
    <row r="16" spans="1:14" ht="170.25" customHeight="1" x14ac:dyDescent="0.2">
      <c r="A16" s="115"/>
      <c r="B16" s="112" t="s">
        <v>40</v>
      </c>
      <c r="C16" s="113"/>
      <c r="D16" s="45" t="s">
        <v>14</v>
      </c>
      <c r="E16" s="118"/>
      <c r="F16" s="104"/>
      <c r="G16" s="98" t="s">
        <v>16</v>
      </c>
      <c r="H16" s="99"/>
      <c r="I16" s="104"/>
      <c r="J16" s="98" t="s">
        <v>16</v>
      </c>
      <c r="K16" s="99"/>
      <c r="L16" s="104"/>
      <c r="M16" s="98" t="s">
        <v>16</v>
      </c>
      <c r="N16" s="99"/>
    </row>
    <row r="17" spans="1:14" ht="170.25" customHeight="1" x14ac:dyDescent="0.2">
      <c r="A17" s="115"/>
      <c r="B17" s="112" t="s">
        <v>41</v>
      </c>
      <c r="C17" s="113"/>
      <c r="D17" s="45">
        <v>40</v>
      </c>
      <c r="E17" s="118"/>
      <c r="F17" s="105"/>
      <c r="G17" s="100">
        <v>40</v>
      </c>
      <c r="H17" s="101"/>
      <c r="I17" s="105"/>
      <c r="J17" s="100">
        <v>40</v>
      </c>
      <c r="K17" s="101"/>
      <c r="L17" s="105"/>
      <c r="M17" s="100">
        <v>40</v>
      </c>
      <c r="N17" s="101"/>
    </row>
    <row r="18" spans="1:14" ht="170.25" customHeight="1" x14ac:dyDescent="0.2">
      <c r="A18" s="115"/>
      <c r="B18" s="116" t="s">
        <v>42</v>
      </c>
      <c r="C18" s="117"/>
      <c r="D18" s="12">
        <v>20</v>
      </c>
      <c r="E18" s="118"/>
      <c r="F18" s="106"/>
      <c r="G18" s="100">
        <v>20</v>
      </c>
      <c r="H18" s="101"/>
      <c r="I18" s="106"/>
      <c r="J18" s="100">
        <v>20</v>
      </c>
      <c r="K18" s="101"/>
      <c r="L18" s="106"/>
      <c r="M18" s="100">
        <v>20</v>
      </c>
      <c r="N18" s="101"/>
    </row>
    <row r="19" spans="1:14" ht="15" customHeight="1" x14ac:dyDescent="0.2">
      <c r="A19" s="115">
        <v>4</v>
      </c>
      <c r="B19" s="96" t="s">
        <v>43</v>
      </c>
      <c r="C19" s="114"/>
      <c r="D19" s="114"/>
      <c r="E19" s="97"/>
      <c r="F19" s="96" t="s">
        <v>44</v>
      </c>
      <c r="G19" s="97"/>
      <c r="H19" s="8">
        <f>+SUM(H20:H23)</f>
        <v>8</v>
      </c>
      <c r="I19" s="96" t="s">
        <v>44</v>
      </c>
      <c r="J19" s="97"/>
      <c r="K19" s="8">
        <f>+SUM(K20:K23)</f>
        <v>8</v>
      </c>
      <c r="L19" s="96" t="s">
        <v>44</v>
      </c>
      <c r="M19" s="97"/>
      <c r="N19" s="8">
        <f>+SUM(N20:N23)</f>
        <v>8</v>
      </c>
    </row>
    <row r="20" spans="1:14" ht="26.25" customHeight="1" x14ac:dyDescent="0.2">
      <c r="A20" s="115"/>
      <c r="B20" s="112" t="s">
        <v>45</v>
      </c>
      <c r="C20" s="113"/>
      <c r="D20" s="45">
        <v>2</v>
      </c>
      <c r="E20" s="109">
        <f>SUM(D20:D23)</f>
        <v>8</v>
      </c>
      <c r="F20" s="107" t="s">
        <v>45</v>
      </c>
      <c r="G20" s="108"/>
      <c r="H20" s="45">
        <v>2</v>
      </c>
      <c r="I20" s="107" t="s">
        <v>45</v>
      </c>
      <c r="J20" s="108"/>
      <c r="K20" s="45">
        <v>2</v>
      </c>
      <c r="L20" s="107" t="s">
        <v>45</v>
      </c>
      <c r="M20" s="108"/>
      <c r="N20" s="45">
        <v>2</v>
      </c>
    </row>
    <row r="21" spans="1:14" ht="26.25" customHeight="1" x14ac:dyDescent="0.2">
      <c r="A21" s="115"/>
      <c r="B21" s="112" t="s">
        <v>46</v>
      </c>
      <c r="C21" s="113"/>
      <c r="D21" s="12">
        <v>2</v>
      </c>
      <c r="E21" s="110"/>
      <c r="F21" s="107" t="s">
        <v>47</v>
      </c>
      <c r="G21" s="108"/>
      <c r="H21" s="45">
        <v>2</v>
      </c>
      <c r="I21" s="107" t="s">
        <v>47</v>
      </c>
      <c r="J21" s="108"/>
      <c r="K21" s="45">
        <v>2</v>
      </c>
      <c r="L21" s="107" t="s">
        <v>47</v>
      </c>
      <c r="M21" s="108"/>
      <c r="N21" s="45">
        <v>2</v>
      </c>
    </row>
    <row r="22" spans="1:14" ht="26.25" customHeight="1" x14ac:dyDescent="0.2">
      <c r="A22" s="115"/>
      <c r="B22" s="112" t="s">
        <v>48</v>
      </c>
      <c r="C22" s="113"/>
      <c r="D22" s="45">
        <v>2</v>
      </c>
      <c r="E22" s="110"/>
      <c r="F22" s="107" t="s">
        <v>48</v>
      </c>
      <c r="G22" s="108"/>
      <c r="H22" s="45">
        <v>2</v>
      </c>
      <c r="I22" s="107" t="s">
        <v>48</v>
      </c>
      <c r="J22" s="108"/>
      <c r="K22" s="45">
        <v>2</v>
      </c>
      <c r="L22" s="107" t="s">
        <v>48</v>
      </c>
      <c r="M22" s="108"/>
      <c r="N22" s="45">
        <v>2</v>
      </c>
    </row>
    <row r="23" spans="1:14" ht="26.25" customHeight="1" x14ac:dyDescent="0.2">
      <c r="A23" s="115"/>
      <c r="B23" s="112" t="s">
        <v>49</v>
      </c>
      <c r="C23" s="113"/>
      <c r="D23" s="12">
        <v>2</v>
      </c>
      <c r="E23" s="111"/>
      <c r="F23" s="107" t="s">
        <v>49</v>
      </c>
      <c r="G23" s="108"/>
      <c r="H23" s="45">
        <v>2</v>
      </c>
      <c r="I23" s="107" t="s">
        <v>49</v>
      </c>
      <c r="J23" s="108"/>
      <c r="K23" s="45">
        <v>2</v>
      </c>
      <c r="L23" s="107" t="s">
        <v>49</v>
      </c>
      <c r="M23" s="108"/>
      <c r="N23" s="45">
        <v>2</v>
      </c>
    </row>
    <row r="24" spans="1:14" ht="15.75" customHeight="1" x14ac:dyDescent="0.2">
      <c r="A24" s="96" t="s">
        <v>50</v>
      </c>
      <c r="B24" s="114"/>
      <c r="C24" s="114"/>
      <c r="D24" s="97"/>
      <c r="E24" s="7">
        <f>E8+E12+E15+E20</f>
        <v>100</v>
      </c>
      <c r="F24" s="96" t="s">
        <v>51</v>
      </c>
      <c r="G24" s="97"/>
      <c r="H24" s="7">
        <f>+H7+H11+H14+H19</f>
        <v>81</v>
      </c>
      <c r="I24" s="96" t="s">
        <v>51</v>
      </c>
      <c r="J24" s="97"/>
      <c r="K24" s="7">
        <f>+K7+K11+K14+K19</f>
        <v>96</v>
      </c>
      <c r="L24" s="96" t="s">
        <v>51</v>
      </c>
      <c r="M24" s="9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5" t="s">
        <v>0</v>
      </c>
      <c r="B1" s="145"/>
      <c r="C1" s="145"/>
      <c r="D1" s="14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2" t="s">
        <v>2</v>
      </c>
      <c r="C3" s="142"/>
      <c r="D3" s="14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2" t="s">
        <v>52</v>
      </c>
      <c r="C4" s="142"/>
      <c r="D4" s="14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9"/>
      <c r="F6" s="139"/>
      <c r="G6" s="139"/>
      <c r="H6" s="139"/>
      <c r="I6" s="139"/>
      <c r="J6" s="13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3" t="s">
        <v>54</v>
      </c>
      <c r="D7" s="144"/>
      <c r="E7" s="140" t="s">
        <v>55</v>
      </c>
      <c r="F7" s="140"/>
      <c r="G7" s="140" t="s">
        <v>56</v>
      </c>
      <c r="H7" s="140"/>
      <c r="I7" s="140" t="s">
        <v>57</v>
      </c>
      <c r="J7" s="140"/>
    </row>
    <row r="8" spans="1:14" x14ac:dyDescent="0.2">
      <c r="A8" s="138"/>
      <c r="B8" s="153" t="s">
        <v>58</v>
      </c>
      <c r="C8" s="138" t="s">
        <v>59</v>
      </c>
      <c r="D8" s="138"/>
      <c r="E8" s="130" t="s">
        <v>60</v>
      </c>
      <c r="F8" s="131" t="s">
        <v>16</v>
      </c>
      <c r="G8" s="130" t="s">
        <v>61</v>
      </c>
      <c r="H8" s="131" t="s">
        <v>16</v>
      </c>
      <c r="I8" s="130" t="s">
        <v>62</v>
      </c>
      <c r="J8" s="131" t="s">
        <v>16</v>
      </c>
    </row>
    <row r="9" spans="1:14" x14ac:dyDescent="0.2">
      <c r="A9" s="138"/>
      <c r="B9" s="153"/>
      <c r="C9" s="46" t="s">
        <v>63</v>
      </c>
      <c r="D9" s="46" t="s">
        <v>64</v>
      </c>
      <c r="E9" s="130"/>
      <c r="F9" s="131"/>
      <c r="G9" s="130"/>
      <c r="H9" s="131"/>
      <c r="I9" s="130"/>
      <c r="J9" s="131"/>
    </row>
    <row r="10" spans="1:14" x14ac:dyDescent="0.2">
      <c r="A10" s="138"/>
      <c r="B10" s="20" t="s">
        <v>65</v>
      </c>
      <c r="C10" s="138"/>
      <c r="D10" s="138"/>
      <c r="E10" s="37"/>
      <c r="F10" s="38"/>
      <c r="G10" s="37"/>
      <c r="H10" s="38"/>
      <c r="I10" s="37"/>
      <c r="J10" s="38"/>
    </row>
    <row r="11" spans="1:14" ht="57.75" customHeight="1" x14ac:dyDescent="0.2">
      <c r="A11" s="138"/>
      <c r="B11" s="20" t="s">
        <v>66</v>
      </c>
      <c r="C11" s="138" t="s">
        <v>67</v>
      </c>
      <c r="D11" s="13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8"/>
      <c r="B12" s="20" t="s">
        <v>71</v>
      </c>
      <c r="C12" s="138" t="s">
        <v>72</v>
      </c>
      <c r="D12" s="13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8"/>
      <c r="B13" s="20" t="s">
        <v>75</v>
      </c>
      <c r="C13" s="138" t="s">
        <v>76</v>
      </c>
      <c r="D13" s="13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7" t="s">
        <v>80</v>
      </c>
      <c r="D14" s="137"/>
      <c r="E14" s="40"/>
      <c r="F14" s="39"/>
      <c r="G14" s="40"/>
      <c r="H14" s="39"/>
      <c r="I14" s="40"/>
      <c r="J14" s="39"/>
    </row>
    <row r="15" spans="1:14" x14ac:dyDescent="0.2">
      <c r="A15" s="150"/>
      <c r="B15" s="23" t="s">
        <v>81</v>
      </c>
      <c r="C15" s="138" t="s">
        <v>59</v>
      </c>
      <c r="D15" s="138"/>
      <c r="E15" s="141" t="s">
        <v>82</v>
      </c>
      <c r="F15" s="131" t="s">
        <v>16</v>
      </c>
      <c r="G15" s="141" t="s">
        <v>83</v>
      </c>
      <c r="H15" s="131" t="s">
        <v>16</v>
      </c>
      <c r="I15" s="141" t="s">
        <v>84</v>
      </c>
      <c r="J15" s="131" t="s">
        <v>16</v>
      </c>
    </row>
    <row r="16" spans="1:14" x14ac:dyDescent="0.2">
      <c r="A16" s="151"/>
      <c r="B16" s="24" t="s">
        <v>85</v>
      </c>
      <c r="C16" s="138" t="s">
        <v>63</v>
      </c>
      <c r="D16" s="138"/>
      <c r="E16" s="131"/>
      <c r="F16" s="131"/>
      <c r="G16" s="131"/>
      <c r="H16" s="131"/>
      <c r="I16" s="131"/>
      <c r="J16" s="131"/>
    </row>
    <row r="17" spans="1:10" x14ac:dyDescent="0.2">
      <c r="A17" s="151"/>
      <c r="B17" s="25"/>
      <c r="C17" s="138" t="s">
        <v>86</v>
      </c>
      <c r="D17" s="138"/>
      <c r="E17" s="131"/>
      <c r="F17" s="132">
        <v>10</v>
      </c>
      <c r="G17" s="131"/>
      <c r="H17" s="132">
        <v>10</v>
      </c>
      <c r="I17" s="131"/>
      <c r="J17" s="132">
        <v>10</v>
      </c>
    </row>
    <row r="18" spans="1:10" x14ac:dyDescent="0.2">
      <c r="A18" s="152"/>
      <c r="B18" s="26" t="s">
        <v>87</v>
      </c>
      <c r="C18" s="138"/>
      <c r="D18" s="138"/>
      <c r="E18" s="131"/>
      <c r="F18" s="132"/>
      <c r="G18" s="131"/>
      <c r="H18" s="132"/>
      <c r="I18" s="131"/>
      <c r="J18" s="132"/>
    </row>
    <row r="19" spans="1:10" x14ac:dyDescent="0.2">
      <c r="A19" s="151"/>
      <c r="B19" s="23" t="s">
        <v>88</v>
      </c>
      <c r="C19" s="138" t="s">
        <v>59</v>
      </c>
      <c r="D19" s="138"/>
      <c r="E19" s="129" t="s">
        <v>89</v>
      </c>
      <c r="F19" s="131" t="s">
        <v>16</v>
      </c>
      <c r="G19" s="129" t="s">
        <v>90</v>
      </c>
      <c r="H19" s="131" t="s">
        <v>16</v>
      </c>
      <c r="I19" s="129" t="s">
        <v>91</v>
      </c>
      <c r="J19" s="131" t="s">
        <v>16</v>
      </c>
    </row>
    <row r="20" spans="1:10" ht="25.5" x14ac:dyDescent="0.2">
      <c r="A20" s="151"/>
      <c r="B20" s="24" t="s">
        <v>92</v>
      </c>
      <c r="C20" s="138"/>
      <c r="D20" s="138"/>
      <c r="E20" s="130"/>
      <c r="F20" s="131"/>
      <c r="G20" s="130"/>
      <c r="H20" s="131"/>
      <c r="I20" s="130"/>
      <c r="J20" s="131"/>
    </row>
    <row r="21" spans="1:10" x14ac:dyDescent="0.2">
      <c r="A21" s="151"/>
      <c r="B21" s="24"/>
      <c r="C21" s="46" t="s">
        <v>63</v>
      </c>
      <c r="D21" s="46" t="s">
        <v>64</v>
      </c>
      <c r="E21" s="130"/>
      <c r="F21" s="132">
        <v>60</v>
      </c>
      <c r="G21" s="130"/>
      <c r="H21" s="132">
        <v>40</v>
      </c>
      <c r="I21" s="130"/>
      <c r="J21" s="132">
        <v>60</v>
      </c>
    </row>
    <row r="22" spans="1:10" x14ac:dyDescent="0.2">
      <c r="A22" s="151"/>
      <c r="B22" s="24" t="s">
        <v>93</v>
      </c>
      <c r="C22" s="138" t="s">
        <v>94</v>
      </c>
      <c r="D22" s="138"/>
      <c r="E22" s="130"/>
      <c r="F22" s="132"/>
      <c r="G22" s="130"/>
      <c r="H22" s="132"/>
      <c r="I22" s="130"/>
      <c r="J22" s="132"/>
    </row>
    <row r="23" spans="1:10" x14ac:dyDescent="0.2">
      <c r="A23" s="151"/>
      <c r="B23" s="24" t="s">
        <v>95</v>
      </c>
      <c r="C23" s="138"/>
      <c r="D23" s="138"/>
      <c r="E23" s="130"/>
      <c r="F23" s="132"/>
      <c r="G23" s="130"/>
      <c r="H23" s="132"/>
      <c r="I23" s="130"/>
      <c r="J23" s="132"/>
    </row>
    <row r="24" spans="1:10" x14ac:dyDescent="0.2">
      <c r="A24" s="151"/>
      <c r="B24" s="24" t="s">
        <v>96</v>
      </c>
      <c r="C24" s="138"/>
      <c r="D24" s="138"/>
      <c r="E24" s="130"/>
      <c r="F24" s="132"/>
      <c r="G24" s="130"/>
      <c r="H24" s="132"/>
      <c r="I24" s="130"/>
      <c r="J24" s="132"/>
    </row>
    <row r="25" spans="1:10" x14ac:dyDescent="0.2">
      <c r="A25" s="152"/>
      <c r="B25" s="27" t="s">
        <v>97</v>
      </c>
      <c r="C25" s="138"/>
      <c r="D25" s="138"/>
      <c r="E25" s="130"/>
      <c r="F25" s="132"/>
      <c r="G25" s="130"/>
      <c r="H25" s="132"/>
      <c r="I25" s="130"/>
      <c r="J25" s="132"/>
    </row>
    <row r="26" spans="1:10" ht="24" customHeight="1" x14ac:dyDescent="0.2">
      <c r="A26" s="48">
        <v>3</v>
      </c>
      <c r="B26" s="19" t="s">
        <v>98</v>
      </c>
      <c r="C26" s="137" t="s">
        <v>99</v>
      </c>
      <c r="D26" s="137"/>
      <c r="E26" s="133"/>
      <c r="F26" s="39"/>
      <c r="G26" s="133"/>
      <c r="H26" s="39"/>
      <c r="I26" s="133"/>
      <c r="J26" s="39"/>
    </row>
    <row r="27" spans="1:10" x14ac:dyDescent="0.2">
      <c r="A27" s="146"/>
      <c r="B27" s="21" t="s">
        <v>45</v>
      </c>
      <c r="C27" s="149">
        <v>3</v>
      </c>
      <c r="D27" s="149"/>
      <c r="E27" s="134"/>
      <c r="F27" s="39">
        <v>3</v>
      </c>
      <c r="G27" s="134"/>
      <c r="H27" s="39">
        <v>3</v>
      </c>
      <c r="I27" s="134"/>
      <c r="J27" s="39">
        <v>3</v>
      </c>
    </row>
    <row r="28" spans="1:10" x14ac:dyDescent="0.2">
      <c r="A28" s="147"/>
      <c r="B28" s="21" t="s">
        <v>47</v>
      </c>
      <c r="C28" s="149">
        <v>3</v>
      </c>
      <c r="D28" s="149"/>
      <c r="E28" s="134"/>
      <c r="F28" s="39">
        <v>3</v>
      </c>
      <c r="G28" s="134"/>
      <c r="H28" s="39">
        <v>3</v>
      </c>
      <c r="I28" s="134"/>
      <c r="J28" s="39">
        <v>3</v>
      </c>
    </row>
    <row r="29" spans="1:10" x14ac:dyDescent="0.2">
      <c r="A29" s="147"/>
      <c r="B29" s="21" t="s">
        <v>48</v>
      </c>
      <c r="C29" s="149">
        <v>2</v>
      </c>
      <c r="D29" s="149"/>
      <c r="E29" s="134"/>
      <c r="F29" s="39">
        <v>2</v>
      </c>
      <c r="G29" s="134"/>
      <c r="H29" s="39">
        <v>2</v>
      </c>
      <c r="I29" s="134"/>
      <c r="J29" s="39">
        <v>2</v>
      </c>
    </row>
    <row r="30" spans="1:10" x14ac:dyDescent="0.2">
      <c r="A30" s="148"/>
      <c r="B30" s="21" t="s">
        <v>49</v>
      </c>
      <c r="C30" s="149">
        <v>2</v>
      </c>
      <c r="D30" s="149"/>
      <c r="E30" s="134"/>
      <c r="F30" s="41">
        <v>2</v>
      </c>
      <c r="G30" s="134"/>
      <c r="H30" s="41">
        <v>2</v>
      </c>
      <c r="I30" s="134"/>
      <c r="J30" s="41">
        <v>2</v>
      </c>
    </row>
    <row r="31" spans="1:10" x14ac:dyDescent="0.2">
      <c r="A31" s="135" t="s">
        <v>100</v>
      </c>
      <c r="B31" s="136"/>
      <c r="C31" s="137">
        <v>100</v>
      </c>
      <c r="D31" s="13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5" t="s">
        <v>0</v>
      </c>
      <c r="B1" s="145"/>
      <c r="C1" s="145"/>
      <c r="D1" s="14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2" t="s">
        <v>2</v>
      </c>
      <c r="C3" s="142"/>
      <c r="D3" s="14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2" t="s">
        <v>52</v>
      </c>
      <c r="C4" s="142"/>
      <c r="D4" s="14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9"/>
      <c r="F6" s="139"/>
      <c r="G6" s="139"/>
      <c r="H6" s="139"/>
      <c r="I6" s="139"/>
      <c r="J6" s="13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3" t="s">
        <v>54</v>
      </c>
      <c r="D7" s="144"/>
      <c r="E7" s="140" t="s">
        <v>55</v>
      </c>
      <c r="F7" s="140"/>
      <c r="G7" s="140" t="s">
        <v>56</v>
      </c>
      <c r="H7" s="140"/>
      <c r="I7" s="140" t="s">
        <v>57</v>
      </c>
      <c r="J7" s="140"/>
    </row>
    <row r="8" spans="1:14" x14ac:dyDescent="0.2">
      <c r="A8" s="138"/>
      <c r="B8" s="153" t="s">
        <v>58</v>
      </c>
      <c r="C8" s="138" t="s">
        <v>59</v>
      </c>
      <c r="D8" s="138"/>
      <c r="E8" s="130" t="s">
        <v>60</v>
      </c>
      <c r="F8" s="131" t="s">
        <v>16</v>
      </c>
      <c r="G8" s="130" t="s">
        <v>61</v>
      </c>
      <c r="H8" s="131" t="s">
        <v>16</v>
      </c>
      <c r="I8" s="130" t="s">
        <v>62</v>
      </c>
      <c r="J8" s="131" t="s">
        <v>16</v>
      </c>
    </row>
    <row r="9" spans="1:14" x14ac:dyDescent="0.2">
      <c r="A9" s="138"/>
      <c r="B9" s="153"/>
      <c r="C9" s="46" t="s">
        <v>63</v>
      </c>
      <c r="D9" s="46" t="s">
        <v>64</v>
      </c>
      <c r="E9" s="130"/>
      <c r="F9" s="131"/>
      <c r="G9" s="130"/>
      <c r="H9" s="131"/>
      <c r="I9" s="130"/>
      <c r="J9" s="131"/>
    </row>
    <row r="10" spans="1:14" x14ac:dyDescent="0.2">
      <c r="A10" s="138"/>
      <c r="B10" s="20" t="s">
        <v>65</v>
      </c>
      <c r="C10" s="138"/>
      <c r="D10" s="138"/>
      <c r="E10" s="37"/>
      <c r="F10" s="38"/>
      <c r="G10" s="37"/>
      <c r="H10" s="38"/>
      <c r="I10" s="37"/>
      <c r="J10" s="38"/>
    </row>
    <row r="11" spans="1:14" ht="57.75" customHeight="1" x14ac:dyDescent="0.2">
      <c r="A11" s="138"/>
      <c r="B11" s="20" t="s">
        <v>66</v>
      </c>
      <c r="C11" s="138" t="s">
        <v>67</v>
      </c>
      <c r="D11" s="13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8"/>
      <c r="B12" s="20" t="s">
        <v>71</v>
      </c>
      <c r="C12" s="138" t="s">
        <v>72</v>
      </c>
      <c r="D12" s="13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8"/>
      <c r="B13" s="20" t="s">
        <v>75</v>
      </c>
      <c r="C13" s="138" t="s">
        <v>76</v>
      </c>
      <c r="D13" s="13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7" t="s">
        <v>80</v>
      </c>
      <c r="D14" s="137"/>
      <c r="E14" s="40"/>
      <c r="F14" s="39"/>
      <c r="G14" s="40"/>
      <c r="H14" s="39"/>
      <c r="I14" s="40"/>
      <c r="J14" s="39"/>
    </row>
    <row r="15" spans="1:14" x14ac:dyDescent="0.2">
      <c r="A15" s="150"/>
      <c r="B15" s="23" t="s">
        <v>81</v>
      </c>
      <c r="C15" s="138" t="s">
        <v>59</v>
      </c>
      <c r="D15" s="138"/>
      <c r="E15" s="141" t="s">
        <v>82</v>
      </c>
      <c r="F15" s="131" t="s">
        <v>16</v>
      </c>
      <c r="G15" s="141" t="s">
        <v>83</v>
      </c>
      <c r="H15" s="131" t="s">
        <v>16</v>
      </c>
      <c r="I15" s="141" t="s">
        <v>84</v>
      </c>
      <c r="J15" s="131" t="s">
        <v>16</v>
      </c>
    </row>
    <row r="16" spans="1:14" x14ac:dyDescent="0.2">
      <c r="A16" s="151"/>
      <c r="B16" s="24" t="s">
        <v>85</v>
      </c>
      <c r="C16" s="138" t="s">
        <v>63</v>
      </c>
      <c r="D16" s="138"/>
      <c r="E16" s="131"/>
      <c r="F16" s="131"/>
      <c r="G16" s="131"/>
      <c r="H16" s="131"/>
      <c r="I16" s="131"/>
      <c r="J16" s="131"/>
    </row>
    <row r="17" spans="1:10" x14ac:dyDescent="0.2">
      <c r="A17" s="151"/>
      <c r="B17" s="25"/>
      <c r="C17" s="138" t="s">
        <v>86</v>
      </c>
      <c r="D17" s="138"/>
      <c r="E17" s="131"/>
      <c r="F17" s="132">
        <v>10</v>
      </c>
      <c r="G17" s="131"/>
      <c r="H17" s="132">
        <v>10</v>
      </c>
      <c r="I17" s="131"/>
      <c r="J17" s="132">
        <v>10</v>
      </c>
    </row>
    <row r="18" spans="1:10" x14ac:dyDescent="0.2">
      <c r="A18" s="152"/>
      <c r="B18" s="26" t="s">
        <v>87</v>
      </c>
      <c r="C18" s="138"/>
      <c r="D18" s="138"/>
      <c r="E18" s="131"/>
      <c r="F18" s="132"/>
      <c r="G18" s="131"/>
      <c r="H18" s="132"/>
      <c r="I18" s="131"/>
      <c r="J18" s="132"/>
    </row>
    <row r="19" spans="1:10" x14ac:dyDescent="0.2">
      <c r="A19" s="151"/>
      <c r="B19" s="23" t="s">
        <v>88</v>
      </c>
      <c r="C19" s="138" t="s">
        <v>59</v>
      </c>
      <c r="D19" s="138"/>
      <c r="E19" s="129" t="s">
        <v>89</v>
      </c>
      <c r="F19" s="131" t="s">
        <v>16</v>
      </c>
      <c r="G19" s="129" t="s">
        <v>90</v>
      </c>
      <c r="H19" s="131" t="s">
        <v>16</v>
      </c>
      <c r="I19" s="129" t="s">
        <v>91</v>
      </c>
      <c r="J19" s="131" t="s">
        <v>16</v>
      </c>
    </row>
    <row r="20" spans="1:10" ht="25.5" x14ac:dyDescent="0.2">
      <c r="A20" s="151"/>
      <c r="B20" s="24" t="s">
        <v>92</v>
      </c>
      <c r="C20" s="138"/>
      <c r="D20" s="138"/>
      <c r="E20" s="130"/>
      <c r="F20" s="131"/>
      <c r="G20" s="130"/>
      <c r="H20" s="131"/>
      <c r="I20" s="130"/>
      <c r="J20" s="131"/>
    </row>
    <row r="21" spans="1:10" x14ac:dyDescent="0.2">
      <c r="A21" s="151"/>
      <c r="B21" s="24"/>
      <c r="C21" s="46" t="s">
        <v>63</v>
      </c>
      <c r="D21" s="46" t="s">
        <v>64</v>
      </c>
      <c r="E21" s="130"/>
      <c r="F21" s="132">
        <v>60</v>
      </c>
      <c r="G21" s="130"/>
      <c r="H21" s="132">
        <v>40</v>
      </c>
      <c r="I21" s="130"/>
      <c r="J21" s="132">
        <v>60</v>
      </c>
    </row>
    <row r="22" spans="1:10" x14ac:dyDescent="0.2">
      <c r="A22" s="151"/>
      <c r="B22" s="24" t="s">
        <v>93</v>
      </c>
      <c r="C22" s="138" t="s">
        <v>94</v>
      </c>
      <c r="D22" s="138"/>
      <c r="E22" s="130"/>
      <c r="F22" s="132"/>
      <c r="G22" s="130"/>
      <c r="H22" s="132"/>
      <c r="I22" s="130"/>
      <c r="J22" s="132"/>
    </row>
    <row r="23" spans="1:10" x14ac:dyDescent="0.2">
      <c r="A23" s="151"/>
      <c r="B23" s="24" t="s">
        <v>95</v>
      </c>
      <c r="C23" s="138"/>
      <c r="D23" s="138"/>
      <c r="E23" s="130"/>
      <c r="F23" s="132"/>
      <c r="G23" s="130"/>
      <c r="H23" s="132"/>
      <c r="I23" s="130"/>
      <c r="J23" s="132"/>
    </row>
    <row r="24" spans="1:10" x14ac:dyDescent="0.2">
      <c r="A24" s="151"/>
      <c r="B24" s="24" t="s">
        <v>96</v>
      </c>
      <c r="C24" s="138"/>
      <c r="D24" s="138"/>
      <c r="E24" s="130"/>
      <c r="F24" s="132"/>
      <c r="G24" s="130"/>
      <c r="H24" s="132"/>
      <c r="I24" s="130"/>
      <c r="J24" s="132"/>
    </row>
    <row r="25" spans="1:10" x14ac:dyDescent="0.2">
      <c r="A25" s="152"/>
      <c r="B25" s="27" t="s">
        <v>97</v>
      </c>
      <c r="C25" s="138"/>
      <c r="D25" s="138"/>
      <c r="E25" s="130"/>
      <c r="F25" s="132"/>
      <c r="G25" s="130"/>
      <c r="H25" s="132"/>
      <c r="I25" s="130"/>
      <c r="J25" s="132"/>
    </row>
    <row r="26" spans="1:10" ht="24" customHeight="1" x14ac:dyDescent="0.2">
      <c r="A26" s="48">
        <v>3</v>
      </c>
      <c r="B26" s="19" t="s">
        <v>98</v>
      </c>
      <c r="C26" s="137" t="s">
        <v>99</v>
      </c>
      <c r="D26" s="137"/>
      <c r="E26" s="133"/>
      <c r="F26" s="39"/>
      <c r="G26" s="133"/>
      <c r="H26" s="39"/>
      <c r="I26" s="133"/>
      <c r="J26" s="39"/>
    </row>
    <row r="27" spans="1:10" x14ac:dyDescent="0.2">
      <c r="A27" s="146"/>
      <c r="B27" s="21" t="s">
        <v>45</v>
      </c>
      <c r="C27" s="149">
        <v>3</v>
      </c>
      <c r="D27" s="149"/>
      <c r="E27" s="134"/>
      <c r="F27" s="39">
        <v>3</v>
      </c>
      <c r="G27" s="134"/>
      <c r="H27" s="39">
        <v>3</v>
      </c>
      <c r="I27" s="134"/>
      <c r="J27" s="39">
        <v>3</v>
      </c>
    </row>
    <row r="28" spans="1:10" x14ac:dyDescent="0.2">
      <c r="A28" s="147"/>
      <c r="B28" s="21" t="s">
        <v>47</v>
      </c>
      <c r="C28" s="149">
        <v>3</v>
      </c>
      <c r="D28" s="149"/>
      <c r="E28" s="134"/>
      <c r="F28" s="39">
        <v>3</v>
      </c>
      <c r="G28" s="134"/>
      <c r="H28" s="39">
        <v>3</v>
      </c>
      <c r="I28" s="134"/>
      <c r="J28" s="39">
        <v>3</v>
      </c>
    </row>
    <row r="29" spans="1:10" x14ac:dyDescent="0.2">
      <c r="A29" s="147"/>
      <c r="B29" s="21" t="s">
        <v>48</v>
      </c>
      <c r="C29" s="149">
        <v>2</v>
      </c>
      <c r="D29" s="149"/>
      <c r="E29" s="134"/>
      <c r="F29" s="39">
        <v>2</v>
      </c>
      <c r="G29" s="134"/>
      <c r="H29" s="39">
        <v>2</v>
      </c>
      <c r="I29" s="134"/>
      <c r="J29" s="39">
        <v>2</v>
      </c>
    </row>
    <row r="30" spans="1:10" x14ac:dyDescent="0.2">
      <c r="A30" s="148"/>
      <c r="B30" s="21" t="s">
        <v>49</v>
      </c>
      <c r="C30" s="149">
        <v>2</v>
      </c>
      <c r="D30" s="149"/>
      <c r="E30" s="134"/>
      <c r="F30" s="41">
        <v>2</v>
      </c>
      <c r="G30" s="134"/>
      <c r="H30" s="41">
        <v>2</v>
      </c>
      <c r="I30" s="134"/>
      <c r="J30" s="41">
        <v>2</v>
      </c>
    </row>
    <row r="31" spans="1:10" x14ac:dyDescent="0.2">
      <c r="A31" s="135" t="s">
        <v>100</v>
      </c>
      <c r="B31" s="136"/>
      <c r="C31" s="137">
        <v>100</v>
      </c>
      <c r="D31" s="13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0"/>
  <sheetViews>
    <sheetView tabSelected="1" topLeftCell="D55" zoomScaleNormal="100" zoomScaleSheetLayoutView="100" workbookViewId="0">
      <selection activeCell="H48" sqref="H48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4" t="s">
        <v>102</v>
      </c>
      <c r="D2" s="185"/>
      <c r="E2" s="185"/>
      <c r="F2" s="185"/>
      <c r="G2" s="185"/>
      <c r="H2" s="185"/>
      <c r="I2" s="185"/>
      <c r="J2" s="185"/>
      <c r="K2" s="185"/>
      <c r="L2" s="185"/>
      <c r="M2" s="186"/>
    </row>
    <row r="3" spans="3:13" ht="3.75" customHeight="1" thickBot="1" x14ac:dyDescent="0.3"/>
    <row r="4" spans="3:13" ht="30" customHeight="1" x14ac:dyDescent="0.25">
      <c r="C4" s="182" t="s">
        <v>103</v>
      </c>
      <c r="D4" s="183"/>
      <c r="E4" s="65" t="s">
        <v>104</v>
      </c>
      <c r="F4" s="191" t="s">
        <v>105</v>
      </c>
      <c r="G4" s="191"/>
      <c r="H4" s="191"/>
      <c r="I4" s="191"/>
      <c r="J4" s="191"/>
      <c r="K4" s="191"/>
      <c r="L4" s="191"/>
      <c r="M4" s="192"/>
    </row>
    <row r="5" spans="3:13" ht="36" customHeight="1" x14ac:dyDescent="0.25">
      <c r="C5" s="189" t="s">
        <v>106</v>
      </c>
      <c r="D5" s="190"/>
      <c r="E5" s="66" t="s">
        <v>104</v>
      </c>
      <c r="F5" s="193" t="s">
        <v>146</v>
      </c>
      <c r="G5" s="193"/>
      <c r="H5" s="193"/>
      <c r="I5" s="193"/>
      <c r="J5" s="193"/>
      <c r="K5" s="193"/>
      <c r="L5" s="193"/>
      <c r="M5" s="194"/>
    </row>
    <row r="6" spans="3:13" ht="68.25" customHeight="1" thickBot="1" x14ac:dyDescent="0.3">
      <c r="C6" s="187" t="s">
        <v>107</v>
      </c>
      <c r="D6" s="188"/>
      <c r="E6" s="67" t="s">
        <v>104</v>
      </c>
      <c r="F6" s="195" t="s">
        <v>147</v>
      </c>
      <c r="G6" s="195"/>
      <c r="H6" s="195"/>
      <c r="I6" s="195"/>
      <c r="J6" s="195"/>
      <c r="K6" s="195"/>
      <c r="L6" s="195"/>
      <c r="M6" s="196"/>
    </row>
    <row r="7" spans="3:13" ht="9.75" customHeight="1" x14ac:dyDescent="0.25"/>
    <row r="8" spans="3:13" ht="52.5" customHeight="1" thickBot="1" x14ac:dyDescent="0.3">
      <c r="C8" s="177" t="s">
        <v>108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13" ht="21" customHeight="1" x14ac:dyDescent="0.25">
      <c r="C9" s="182" t="s">
        <v>109</v>
      </c>
      <c r="D9" s="183"/>
      <c r="E9" s="62" t="s">
        <v>104</v>
      </c>
      <c r="F9" s="175"/>
      <c r="G9" s="175"/>
      <c r="H9" s="175"/>
      <c r="I9" s="175"/>
      <c r="J9" s="175"/>
      <c r="K9" s="175"/>
      <c r="L9" s="175"/>
      <c r="M9" s="176"/>
    </row>
    <row r="10" spans="3:13" ht="37.5" customHeight="1" x14ac:dyDescent="0.25">
      <c r="C10" s="180" t="s">
        <v>110</v>
      </c>
      <c r="D10" s="181"/>
      <c r="E10" s="63" t="s">
        <v>104</v>
      </c>
      <c r="F10" s="173"/>
      <c r="G10" s="173"/>
      <c r="H10" s="173"/>
      <c r="I10" s="173"/>
      <c r="J10" s="173"/>
      <c r="K10" s="173"/>
      <c r="L10" s="173"/>
      <c r="M10" s="174"/>
    </row>
    <row r="11" spans="3:13" ht="21" customHeight="1" x14ac:dyDescent="0.25">
      <c r="C11" s="180" t="s">
        <v>111</v>
      </c>
      <c r="D11" s="181"/>
      <c r="E11" s="63" t="s">
        <v>104</v>
      </c>
      <c r="F11" s="173"/>
      <c r="G11" s="173"/>
      <c r="H11" s="173"/>
      <c r="I11" s="173"/>
      <c r="J11" s="173"/>
      <c r="K11" s="173"/>
      <c r="L11" s="173"/>
      <c r="M11" s="174"/>
    </row>
    <row r="12" spans="3:13" ht="21" customHeight="1" x14ac:dyDescent="0.25">
      <c r="C12" s="180" t="s">
        <v>112</v>
      </c>
      <c r="D12" s="181"/>
      <c r="E12" s="63" t="s">
        <v>104</v>
      </c>
      <c r="F12" s="173"/>
      <c r="G12" s="173"/>
      <c r="H12" s="173"/>
      <c r="I12" s="173"/>
      <c r="J12" s="173"/>
      <c r="K12" s="173"/>
      <c r="L12" s="173"/>
      <c r="M12" s="174"/>
    </row>
    <row r="13" spans="3:13" ht="31.5" customHeight="1" x14ac:dyDescent="0.25">
      <c r="C13" s="180" t="s">
        <v>113</v>
      </c>
      <c r="D13" s="181"/>
      <c r="E13" s="63" t="s">
        <v>104</v>
      </c>
      <c r="F13" s="173"/>
      <c r="G13" s="173"/>
      <c r="H13" s="173"/>
      <c r="I13" s="173"/>
      <c r="J13" s="173"/>
      <c r="K13" s="173"/>
      <c r="L13" s="173"/>
      <c r="M13" s="174"/>
    </row>
    <row r="14" spans="3:13" ht="21" customHeight="1" x14ac:dyDescent="0.25">
      <c r="C14" s="180" t="s">
        <v>114</v>
      </c>
      <c r="D14" s="181"/>
      <c r="E14" s="63" t="s">
        <v>104</v>
      </c>
      <c r="F14" s="173"/>
      <c r="G14" s="173"/>
      <c r="H14" s="173"/>
      <c r="I14" s="173"/>
      <c r="J14" s="173"/>
      <c r="K14" s="173"/>
      <c r="L14" s="173"/>
      <c r="M14" s="174"/>
    </row>
    <row r="15" spans="3:13" ht="21" customHeight="1" x14ac:dyDescent="0.25">
      <c r="C15" s="180" t="s">
        <v>115</v>
      </c>
      <c r="D15" s="181"/>
      <c r="E15" s="63" t="s">
        <v>104</v>
      </c>
      <c r="F15" s="173"/>
      <c r="G15" s="173"/>
      <c r="H15" s="173"/>
      <c r="I15" s="173"/>
      <c r="J15" s="173"/>
      <c r="K15" s="173"/>
      <c r="L15" s="173"/>
      <c r="M15" s="174"/>
    </row>
    <row r="16" spans="3:13" ht="21" customHeight="1" x14ac:dyDescent="0.25">
      <c r="C16" s="180" t="s">
        <v>116</v>
      </c>
      <c r="D16" s="181"/>
      <c r="E16" s="63" t="s">
        <v>104</v>
      </c>
      <c r="F16" s="173"/>
      <c r="G16" s="173"/>
      <c r="H16" s="173"/>
      <c r="I16" s="173"/>
      <c r="J16" s="173"/>
      <c r="K16" s="173"/>
      <c r="L16" s="173"/>
      <c r="M16" s="174"/>
    </row>
    <row r="17" spans="3:13" ht="21" customHeight="1" x14ac:dyDescent="0.25">
      <c r="C17" s="180" t="s">
        <v>117</v>
      </c>
      <c r="D17" s="181"/>
      <c r="E17" s="63"/>
      <c r="F17" s="197"/>
      <c r="G17" s="173"/>
      <c r="H17" s="173"/>
      <c r="I17" s="173"/>
      <c r="J17" s="173"/>
      <c r="K17" s="173"/>
      <c r="L17" s="173"/>
      <c r="M17" s="174"/>
    </row>
    <row r="18" spans="3:13" ht="21" customHeight="1" thickBot="1" x14ac:dyDescent="0.3">
      <c r="C18" s="200" t="s">
        <v>118</v>
      </c>
      <c r="D18" s="201"/>
      <c r="E18" s="64" t="s">
        <v>104</v>
      </c>
      <c r="F18" s="198"/>
      <c r="G18" s="198"/>
      <c r="H18" s="198"/>
      <c r="I18" s="198"/>
      <c r="J18" s="198"/>
      <c r="K18" s="198"/>
      <c r="L18" s="198"/>
      <c r="M18" s="199"/>
    </row>
    <row r="19" spans="3:13" ht="7.5" customHeight="1" x14ac:dyDescent="0.25"/>
    <row r="20" spans="3:13" ht="42" customHeight="1" thickBot="1" x14ac:dyDescent="0.45">
      <c r="C20" s="178" t="s">
        <v>119</v>
      </c>
      <c r="D20" s="178"/>
      <c r="E20" s="178"/>
      <c r="F20" s="179" t="s">
        <v>120</v>
      </c>
      <c r="G20" s="179"/>
      <c r="H20" s="179"/>
      <c r="I20" s="179"/>
      <c r="J20" s="179"/>
      <c r="K20" s="179"/>
      <c r="L20" s="179"/>
      <c r="M20" s="179"/>
    </row>
    <row r="21" spans="3:13" ht="30.75" customHeight="1" x14ac:dyDescent="0.25">
      <c r="C21" s="202" t="s">
        <v>121</v>
      </c>
      <c r="D21" s="203"/>
      <c r="E21" s="79"/>
      <c r="F21" s="206" t="s">
        <v>122</v>
      </c>
      <c r="G21" s="207"/>
      <c r="H21" s="212" t="s">
        <v>123</v>
      </c>
      <c r="I21" s="213"/>
      <c r="J21" s="221"/>
      <c r="K21" s="212" t="s">
        <v>124</v>
      </c>
      <c r="L21" s="213"/>
      <c r="M21" s="214"/>
    </row>
    <row r="22" spans="3:13" ht="71.25" customHeight="1" x14ac:dyDescent="0.25">
      <c r="C22" s="224" t="s">
        <v>139</v>
      </c>
      <c r="D22" s="225"/>
      <c r="E22" s="75" t="s">
        <v>125</v>
      </c>
      <c r="F22" s="204"/>
      <c r="G22" s="205"/>
      <c r="H22" s="211"/>
      <c r="I22" s="211"/>
      <c r="J22" s="211"/>
      <c r="K22" s="68"/>
      <c r="L22" s="68"/>
      <c r="M22" s="80"/>
    </row>
    <row r="23" spans="3:13" ht="91.5" customHeight="1" x14ac:dyDescent="0.25">
      <c r="C23" s="226" t="s">
        <v>151</v>
      </c>
      <c r="D23" s="227"/>
      <c r="E23" s="75" t="s">
        <v>125</v>
      </c>
      <c r="F23" s="204"/>
      <c r="G23" s="205"/>
      <c r="H23" s="222"/>
      <c r="I23" s="204"/>
      <c r="J23" s="205"/>
      <c r="K23" s="68"/>
      <c r="L23" s="68"/>
      <c r="M23" s="80"/>
    </row>
    <row r="24" spans="3:13" ht="48.75" customHeight="1" x14ac:dyDescent="0.25">
      <c r="C24" s="215" t="s">
        <v>150</v>
      </c>
      <c r="D24" s="216"/>
      <c r="E24" s="75" t="s">
        <v>125</v>
      </c>
      <c r="F24" s="204"/>
      <c r="G24" s="205"/>
      <c r="H24" s="211"/>
      <c r="I24" s="211"/>
      <c r="J24" s="211"/>
      <c r="K24" s="68"/>
      <c r="L24" s="68"/>
      <c r="M24" s="80"/>
    </row>
    <row r="25" spans="3:13" ht="48.75" customHeight="1" x14ac:dyDescent="0.25">
      <c r="C25" s="217"/>
      <c r="D25" s="218"/>
      <c r="E25" s="75" t="s">
        <v>126</v>
      </c>
      <c r="F25" s="204"/>
      <c r="G25" s="205"/>
      <c r="H25" s="211"/>
      <c r="I25" s="211"/>
      <c r="J25" s="211"/>
      <c r="K25" s="68"/>
      <c r="L25" s="68"/>
      <c r="M25" s="80"/>
    </row>
    <row r="26" spans="3:13" ht="48.75" customHeight="1" thickBot="1" x14ac:dyDescent="0.3">
      <c r="C26" s="219"/>
      <c r="D26" s="220"/>
      <c r="E26" s="85" t="s">
        <v>127</v>
      </c>
      <c r="F26" s="209"/>
      <c r="G26" s="210"/>
      <c r="H26" s="223"/>
      <c r="I26" s="223"/>
      <c r="J26" s="223"/>
      <c r="K26" s="86"/>
      <c r="L26" s="86"/>
      <c r="M26" s="87"/>
    </row>
    <row r="27" spans="3:13" ht="10.5" customHeight="1" x14ac:dyDescent="0.25">
      <c r="D27" s="61"/>
      <c r="E27" s="61"/>
      <c r="H27" s="208"/>
      <c r="I27" s="208"/>
      <c r="J27" s="208"/>
    </row>
    <row r="28" spans="3:13" s="51" customFormat="1" ht="123.75" customHeight="1" thickBot="1" x14ac:dyDescent="0.25">
      <c r="C28" s="165" t="s">
        <v>128</v>
      </c>
      <c r="D28" s="165"/>
      <c r="F28" s="164" t="s">
        <v>149</v>
      </c>
      <c r="G28" s="164"/>
      <c r="H28" s="164"/>
      <c r="I28" s="164"/>
      <c r="J28" s="164"/>
      <c r="K28" s="164"/>
      <c r="L28" s="164"/>
      <c r="M28" s="164"/>
    </row>
    <row r="29" spans="3:13" ht="36.75" customHeight="1" x14ac:dyDescent="0.25">
      <c r="C29" s="59" t="s">
        <v>5</v>
      </c>
      <c r="D29" s="44" t="s">
        <v>129</v>
      </c>
      <c r="E29" s="162" t="s">
        <v>130</v>
      </c>
      <c r="F29" s="163"/>
      <c r="G29" s="81" t="s">
        <v>131</v>
      </c>
      <c r="H29" s="44" t="s">
        <v>132</v>
      </c>
      <c r="I29" s="44" t="s">
        <v>133</v>
      </c>
      <c r="J29" s="44" t="s">
        <v>134</v>
      </c>
      <c r="K29" s="44" t="s">
        <v>135</v>
      </c>
      <c r="L29" s="44" t="s">
        <v>136</v>
      </c>
      <c r="M29" s="60" t="s">
        <v>137</v>
      </c>
    </row>
    <row r="30" spans="3:13" s="55" customFormat="1" ht="23.25" customHeight="1" x14ac:dyDescent="0.25">
      <c r="C30" s="76">
        <v>1</v>
      </c>
      <c r="D30" s="57"/>
      <c r="E30" s="154"/>
      <c r="F30" s="155"/>
      <c r="G30" s="82"/>
      <c r="H30" s="54"/>
      <c r="I30" s="54"/>
      <c r="J30" s="69">
        <f>+I30-H30</f>
        <v>0</v>
      </c>
      <c r="K30" s="70">
        <f>INT(J30/365)</f>
        <v>0</v>
      </c>
      <c r="L30" s="70">
        <f>INT(MOD(J30,365)/30)</f>
        <v>0</v>
      </c>
      <c r="M30" s="71" t="str">
        <f>+CONCATENATE(K30,"/",L30)</f>
        <v>0/0</v>
      </c>
    </row>
    <row r="31" spans="3:13" s="55" customFormat="1" ht="23.25" customHeight="1" x14ac:dyDescent="0.25">
      <c r="C31" s="76">
        <v>2</v>
      </c>
      <c r="D31" s="57"/>
      <c r="E31" s="154"/>
      <c r="F31" s="155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3</v>
      </c>
      <c r="D32" s="57"/>
      <c r="E32" s="154"/>
      <c r="F32" s="155"/>
      <c r="G32" s="82"/>
      <c r="H32" s="56"/>
      <c r="I32" s="56"/>
      <c r="J32" s="69">
        <f>+I32-H32</f>
        <v>0</v>
      </c>
      <c r="K32" s="70">
        <f t="shared" ref="K32:K33" si="0">INT(J32/365)</f>
        <v>0</v>
      </c>
      <c r="L32" s="70">
        <f t="shared" ref="L32:L33" si="1">INT(MOD(J32,365)/30)</f>
        <v>0</v>
      </c>
      <c r="M32" s="71" t="str">
        <f t="shared" ref="M32:M33" si="2">+CONCATENATE(K32,"/",L32)</f>
        <v>0/0</v>
      </c>
    </row>
    <row r="33" spans="3:13" s="55" customFormat="1" ht="23.25" customHeight="1" x14ac:dyDescent="0.25">
      <c r="C33" s="76">
        <v>4</v>
      </c>
      <c r="D33" s="57"/>
      <c r="E33" s="154"/>
      <c r="F33" s="155"/>
      <c r="G33" s="82"/>
      <c r="H33" s="54"/>
      <c r="I33" s="54"/>
      <c r="J33" s="69">
        <f t="shared" ref="J33:J34" si="3">+I33-H33</f>
        <v>0</v>
      </c>
      <c r="K33" s="70">
        <f t="shared" si="0"/>
        <v>0</v>
      </c>
      <c r="L33" s="70">
        <f t="shared" si="1"/>
        <v>0</v>
      </c>
      <c r="M33" s="71" t="str">
        <f t="shared" si="2"/>
        <v>0/0</v>
      </c>
    </row>
    <row r="34" spans="3:13" s="55" customFormat="1" ht="23.25" customHeight="1" x14ac:dyDescent="0.25">
      <c r="C34" s="76">
        <v>5</v>
      </c>
      <c r="D34" s="57"/>
      <c r="E34" s="154"/>
      <c r="F34" s="155"/>
      <c r="G34" s="82"/>
      <c r="H34" s="54"/>
      <c r="I34" s="54"/>
      <c r="J34" s="69">
        <f t="shared" si="3"/>
        <v>0</v>
      </c>
      <c r="K34" s="70">
        <f t="shared" ref="K34:K39" si="4">INT(J34/365)</f>
        <v>0</v>
      </c>
      <c r="L34" s="70">
        <f t="shared" ref="L34:L39" si="5">INT(MOD(J34,365)/30)</f>
        <v>0</v>
      </c>
      <c r="M34" s="71" t="str">
        <f t="shared" ref="M34:M39" si="6">+CONCATENATE(K34,"/",L34)</f>
        <v>0/0</v>
      </c>
    </row>
    <row r="35" spans="3:13" s="55" customFormat="1" ht="23.25" customHeight="1" x14ac:dyDescent="0.25">
      <c r="C35" s="76">
        <v>6</v>
      </c>
      <c r="D35" s="57"/>
      <c r="E35" s="154"/>
      <c r="F35" s="155"/>
      <c r="G35" s="82"/>
      <c r="H35" s="56"/>
      <c r="I35" s="54"/>
      <c r="J35" s="69">
        <f t="shared" ref="J35:J39" si="7">+I35-H35</f>
        <v>0</v>
      </c>
      <c r="K35" s="70">
        <f t="shared" si="4"/>
        <v>0</v>
      </c>
      <c r="L35" s="70">
        <f t="shared" si="5"/>
        <v>0</v>
      </c>
      <c r="M35" s="71" t="str">
        <f t="shared" si="6"/>
        <v>0/0</v>
      </c>
    </row>
    <row r="36" spans="3:13" s="55" customFormat="1" ht="23.25" customHeight="1" x14ac:dyDescent="0.25">
      <c r="C36" s="76">
        <v>7</v>
      </c>
      <c r="D36" s="57"/>
      <c r="E36" s="154"/>
      <c r="F36" s="155"/>
      <c r="G36" s="82"/>
      <c r="H36" s="54"/>
      <c r="I36" s="54"/>
      <c r="J36" s="69">
        <f t="shared" si="7"/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8</v>
      </c>
      <c r="D37" s="57"/>
      <c r="E37" s="154"/>
      <c r="F37" s="155"/>
      <c r="G37" s="82"/>
      <c r="H37" s="56"/>
      <c r="I37" s="56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9</v>
      </c>
      <c r="D38" s="57"/>
      <c r="E38" s="154"/>
      <c r="F38" s="155"/>
      <c r="G38" s="83"/>
      <c r="H38" s="58"/>
      <c r="I38" s="58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10</v>
      </c>
      <c r="D39" s="57"/>
      <c r="E39" s="154"/>
      <c r="F39" s="155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11</v>
      </c>
      <c r="D40" s="57"/>
      <c r="E40" s="154"/>
      <c r="F40" s="155"/>
      <c r="G40" s="83"/>
      <c r="H40" s="58"/>
      <c r="I40" s="58"/>
      <c r="J40" s="69">
        <f t="shared" ref="J40:J42" si="8">+I40-H40</f>
        <v>0</v>
      </c>
      <c r="K40" s="70">
        <f t="shared" ref="K40:K42" si="9">INT(J40/365)</f>
        <v>0</v>
      </c>
      <c r="L40" s="70">
        <f t="shared" ref="L40:L42" si="10">INT(MOD(J40,365)/30)</f>
        <v>0</v>
      </c>
      <c r="M40" s="71" t="str">
        <f t="shared" ref="M40:M42" si="11">+CONCATENATE(K40,"/",L40)</f>
        <v>0/0</v>
      </c>
    </row>
    <row r="41" spans="3:13" s="55" customFormat="1" ht="23.25" customHeight="1" x14ac:dyDescent="0.25">
      <c r="C41" s="76">
        <v>12</v>
      </c>
      <c r="D41" s="57"/>
      <c r="E41" s="154"/>
      <c r="F41" s="155"/>
      <c r="G41" s="83"/>
      <c r="H41" s="58"/>
      <c r="I41" s="58"/>
      <c r="J41" s="69">
        <f t="shared" si="8"/>
        <v>0</v>
      </c>
      <c r="K41" s="70">
        <f t="shared" si="9"/>
        <v>0</v>
      </c>
      <c r="L41" s="70">
        <f t="shared" si="10"/>
        <v>0</v>
      </c>
      <c r="M41" s="71" t="str">
        <f t="shared" si="11"/>
        <v>0/0</v>
      </c>
    </row>
    <row r="42" spans="3:13" s="55" customFormat="1" ht="23.25" customHeight="1" thickBot="1" x14ac:dyDescent="0.3">
      <c r="C42" s="76">
        <v>13</v>
      </c>
      <c r="D42" s="57"/>
      <c r="E42" s="154"/>
      <c r="F42" s="155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1" customFormat="1" ht="15.75" customHeight="1" thickBot="1" x14ac:dyDescent="0.25">
      <c r="C43" s="166" t="s">
        <v>138</v>
      </c>
      <c r="D43" s="167"/>
      <c r="E43" s="167"/>
      <c r="F43" s="167"/>
      <c r="G43" s="167"/>
      <c r="H43" s="167"/>
      <c r="I43" s="168"/>
      <c r="J43" s="72">
        <f>+SUM(J30:J42)</f>
        <v>0</v>
      </c>
      <c r="K43" s="73">
        <f>INT(J43/365)</f>
        <v>0</v>
      </c>
      <c r="L43" s="74">
        <f>INT(MOD(J43,365)/30)</f>
        <v>0</v>
      </c>
      <c r="M43" s="52" t="str">
        <f>+CONCATENATE(K43,"/",L43)</f>
        <v>0/0</v>
      </c>
    </row>
    <row r="44" spans="3:13" s="51" customFormat="1" ht="12.75" x14ac:dyDescent="0.2">
      <c r="J44" s="77"/>
      <c r="K44" s="78" t="str">
        <f>+CONCATENATE(C43," - ",K43," años, ",L43," meses")</f>
        <v>Total - 0 años, 0 meses</v>
      </c>
      <c r="L44" s="77"/>
      <c r="M44" s="77"/>
    </row>
    <row r="45" spans="3:13" s="51" customFormat="1" ht="13.5" thickBot="1" x14ac:dyDescent="0.25">
      <c r="K45" s="53"/>
    </row>
    <row r="46" spans="3:13" s="84" customFormat="1" ht="96.75" customHeight="1" x14ac:dyDescent="0.25">
      <c r="C46" s="169" t="s">
        <v>140</v>
      </c>
      <c r="D46" s="170"/>
      <c r="E46" s="88"/>
      <c r="F46" s="171" t="s">
        <v>148</v>
      </c>
      <c r="G46" s="171"/>
      <c r="H46" s="171"/>
      <c r="I46" s="171"/>
      <c r="J46" s="171"/>
      <c r="K46" s="171"/>
      <c r="L46" s="171"/>
      <c r="M46" s="172"/>
    </row>
    <row r="47" spans="3:13" ht="38.25" customHeight="1" x14ac:dyDescent="0.25">
      <c r="C47" s="59" t="s">
        <v>5</v>
      </c>
      <c r="D47" s="44" t="s">
        <v>129</v>
      </c>
      <c r="E47" s="162" t="s">
        <v>130</v>
      </c>
      <c r="F47" s="163"/>
      <c r="G47" s="81" t="s">
        <v>131</v>
      </c>
      <c r="H47" s="44" t="s">
        <v>132</v>
      </c>
      <c r="I47" s="44" t="s">
        <v>133</v>
      </c>
      <c r="J47" s="44" t="s">
        <v>134</v>
      </c>
      <c r="K47" s="44" t="s">
        <v>135</v>
      </c>
      <c r="L47" s="44" t="s">
        <v>136</v>
      </c>
      <c r="M47" s="60" t="s">
        <v>137</v>
      </c>
    </row>
    <row r="48" spans="3:13" s="55" customFormat="1" ht="60" customHeight="1" x14ac:dyDescent="0.25">
      <c r="C48" s="76">
        <v>1</v>
      </c>
      <c r="D48" s="57"/>
      <c r="E48" s="154"/>
      <c r="F48" s="155"/>
      <c r="G48" s="57"/>
      <c r="H48" s="54"/>
      <c r="I48" s="54"/>
      <c r="J48" s="69">
        <f>+I48-H48</f>
        <v>0</v>
      </c>
      <c r="K48" s="70">
        <f>INT(J48/365)</f>
        <v>0</v>
      </c>
      <c r="L48" s="70">
        <f>INT(MOD(J48,365)/30)</f>
        <v>0</v>
      </c>
      <c r="M48" s="71" t="str">
        <f>+CONCATENATE(K48,"/",L48)</f>
        <v>0/0</v>
      </c>
    </row>
    <row r="49" spans="3:13" s="55" customFormat="1" ht="60" customHeight="1" x14ac:dyDescent="0.25">
      <c r="C49" s="76">
        <v>2</v>
      </c>
      <c r="D49" s="57"/>
      <c r="E49" s="154"/>
      <c r="F49" s="155"/>
      <c r="G49" s="82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3</v>
      </c>
      <c r="D50" s="57"/>
      <c r="E50" s="154"/>
      <c r="F50" s="155"/>
      <c r="G50" s="89"/>
      <c r="H50" s="54"/>
      <c r="I50" s="54"/>
      <c r="J50" s="69">
        <f t="shared" ref="J50:J51" si="12">+I50-H50</f>
        <v>0</v>
      </c>
      <c r="K50" s="70">
        <f t="shared" ref="K50:K51" si="13">INT(J50/365)</f>
        <v>0</v>
      </c>
      <c r="L50" s="70">
        <f t="shared" ref="L50:L51" si="14">INT(MOD(J50,365)/30)</f>
        <v>0</v>
      </c>
      <c r="M50" s="71" t="str">
        <f t="shared" ref="M50:M51" si="15">+CONCATENATE(K50,"/",L50)</f>
        <v>0/0</v>
      </c>
    </row>
    <row r="51" spans="3:13" s="55" customFormat="1" ht="60" customHeight="1" x14ac:dyDescent="0.25">
      <c r="C51" s="76">
        <v>4</v>
      </c>
      <c r="D51" s="57"/>
      <c r="E51" s="154"/>
      <c r="F51" s="155"/>
      <c r="G51" s="89"/>
      <c r="H51" s="54"/>
      <c r="I51" s="54"/>
      <c r="J51" s="69">
        <f t="shared" si="12"/>
        <v>0</v>
      </c>
      <c r="K51" s="70">
        <f t="shared" si="13"/>
        <v>0</v>
      </c>
      <c r="L51" s="70">
        <f t="shared" si="14"/>
        <v>0</v>
      </c>
      <c r="M51" s="71" t="str">
        <f t="shared" si="15"/>
        <v>0/0</v>
      </c>
    </row>
    <row r="52" spans="3:13" s="55" customFormat="1" ht="60" customHeight="1" x14ac:dyDescent="0.25">
      <c r="C52" s="76">
        <v>5</v>
      </c>
      <c r="D52" s="57"/>
      <c r="E52" s="154"/>
      <c r="F52" s="155"/>
      <c r="G52" s="82"/>
      <c r="H52" s="54"/>
      <c r="I52" s="54"/>
      <c r="J52" s="69">
        <f>+I52-H52</f>
        <v>0</v>
      </c>
      <c r="K52" s="70">
        <f t="shared" ref="K52:K54" si="16">INT(J52/365)</f>
        <v>0</v>
      </c>
      <c r="L52" s="70">
        <f t="shared" ref="L52:L54" si="17">INT(MOD(J52,365)/30)</f>
        <v>0</v>
      </c>
      <c r="M52" s="71" t="str">
        <f t="shared" ref="M52:M54" si="18">+CONCATENATE(K52,"/",L52)</f>
        <v>0/0</v>
      </c>
    </row>
    <row r="53" spans="3:13" s="55" customFormat="1" ht="60" customHeight="1" x14ac:dyDescent="0.25">
      <c r="C53" s="76">
        <v>6</v>
      </c>
      <c r="D53" s="57"/>
      <c r="E53" s="154"/>
      <c r="F53" s="155"/>
      <c r="G53" s="82"/>
      <c r="H53" s="54"/>
      <c r="I53" s="54"/>
      <c r="J53" s="69">
        <f t="shared" ref="J53:J54" si="19">+I53-H53</f>
        <v>0</v>
      </c>
      <c r="K53" s="70">
        <f t="shared" si="16"/>
        <v>0</v>
      </c>
      <c r="L53" s="70">
        <f t="shared" si="17"/>
        <v>0</v>
      </c>
      <c r="M53" s="71" t="str">
        <f t="shared" si="18"/>
        <v>0/0</v>
      </c>
    </row>
    <row r="54" spans="3:13" s="55" customFormat="1" ht="60" customHeight="1" thickBot="1" x14ac:dyDescent="0.3">
      <c r="C54" s="76">
        <v>7</v>
      </c>
      <c r="D54" s="57"/>
      <c r="E54" s="154"/>
      <c r="F54" s="155"/>
      <c r="G54" s="82"/>
      <c r="H54" s="54"/>
      <c r="I54" s="54"/>
      <c r="J54" s="69">
        <f t="shared" si="19"/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ht="15.75" thickBot="1" x14ac:dyDescent="0.3">
      <c r="C55" s="166" t="s">
        <v>138</v>
      </c>
      <c r="D55" s="167"/>
      <c r="E55" s="167"/>
      <c r="F55" s="167"/>
      <c r="G55" s="167"/>
      <c r="H55" s="167"/>
      <c r="I55" s="168"/>
      <c r="J55" s="72">
        <f>+SUM(J48:J54)</f>
        <v>0</v>
      </c>
      <c r="K55" s="73">
        <f>INT(J55/365)</f>
        <v>0</v>
      </c>
      <c r="L55" s="74">
        <f>INT(MOD(J55,365)/30)</f>
        <v>0</v>
      </c>
      <c r="M55" s="52" t="str">
        <f>+CONCATENATE(K55,"/",L55)</f>
        <v>0/0</v>
      </c>
    </row>
    <row r="56" spans="3:13" x14ac:dyDescent="0.25">
      <c r="C56" s="51"/>
      <c r="D56" s="51"/>
      <c r="E56" s="51"/>
      <c r="F56" s="51"/>
      <c r="G56" s="51"/>
      <c r="H56" s="51"/>
      <c r="I56" s="51"/>
      <c r="J56" s="77"/>
      <c r="K56" s="78" t="str">
        <f>+CONCATENATE(C55," - ",K55," años, ",L55," meses")</f>
        <v>Total - 0 años, 0 meses</v>
      </c>
      <c r="L56" s="77"/>
      <c r="M56" s="77"/>
    </row>
    <row r="57" spans="3:13" s="51" customFormat="1" ht="13.5" thickBot="1" x14ac:dyDescent="0.25">
      <c r="K57" s="53"/>
    </row>
    <row r="58" spans="3:13" x14ac:dyDescent="0.25">
      <c r="D58" s="156" t="s">
        <v>141</v>
      </c>
      <c r="E58" s="157"/>
      <c r="F58" s="157"/>
      <c r="G58" s="157"/>
      <c r="H58" s="157"/>
      <c r="I58" s="157"/>
      <c r="J58" s="157"/>
      <c r="K58" s="157"/>
      <c r="L58" s="91" t="s">
        <v>144</v>
      </c>
      <c r="M58" s="92" t="s">
        <v>145</v>
      </c>
    </row>
    <row r="59" spans="3:13" x14ac:dyDescent="0.25">
      <c r="D59" s="158" t="s">
        <v>142</v>
      </c>
      <c r="E59" s="159"/>
      <c r="F59" s="159"/>
      <c r="G59" s="159"/>
      <c r="H59" s="159"/>
      <c r="I59" s="159"/>
      <c r="J59" s="159"/>
      <c r="K59" s="159"/>
      <c r="L59" s="90"/>
      <c r="M59" s="93"/>
    </row>
    <row r="60" spans="3:13" ht="15.75" thickBot="1" x14ac:dyDescent="0.3">
      <c r="D60" s="160" t="s">
        <v>143</v>
      </c>
      <c r="E60" s="161"/>
      <c r="F60" s="161"/>
      <c r="G60" s="161"/>
      <c r="H60" s="161"/>
      <c r="I60" s="161"/>
      <c r="J60" s="161"/>
      <c r="K60" s="161"/>
      <c r="L60" s="94"/>
      <c r="M60" s="95"/>
    </row>
  </sheetData>
  <mergeCells count="79">
    <mergeCell ref="K21:M21"/>
    <mergeCell ref="H22:J22"/>
    <mergeCell ref="H25:J25"/>
    <mergeCell ref="C24:D26"/>
    <mergeCell ref="F22:G22"/>
    <mergeCell ref="H21:J21"/>
    <mergeCell ref="H23:J23"/>
    <mergeCell ref="H26:J26"/>
    <mergeCell ref="C22:D22"/>
    <mergeCell ref="C23:D23"/>
    <mergeCell ref="F15:M15"/>
    <mergeCell ref="F16:M16"/>
    <mergeCell ref="F17:M17"/>
    <mergeCell ref="F18:M18"/>
    <mergeCell ref="C55:I55"/>
    <mergeCell ref="C16:D16"/>
    <mergeCell ref="C17:D17"/>
    <mergeCell ref="C18:D18"/>
    <mergeCell ref="C21:D21"/>
    <mergeCell ref="F23:G23"/>
    <mergeCell ref="F21:G21"/>
    <mergeCell ref="H27:J27"/>
    <mergeCell ref="F24:G24"/>
    <mergeCell ref="F26:G26"/>
    <mergeCell ref="F25:G25"/>
    <mergeCell ref="H24:J24"/>
    <mergeCell ref="C2:M2"/>
    <mergeCell ref="C4:D4"/>
    <mergeCell ref="C6:D6"/>
    <mergeCell ref="C5:D5"/>
    <mergeCell ref="F4:M4"/>
    <mergeCell ref="F5:M5"/>
    <mergeCell ref="F6:M6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E42:F42"/>
    <mergeCell ref="E29:F29"/>
    <mergeCell ref="E30:F30"/>
    <mergeCell ref="E31:F31"/>
    <mergeCell ref="E32:F32"/>
    <mergeCell ref="E33:F33"/>
    <mergeCell ref="E34:F34"/>
    <mergeCell ref="E35:F35"/>
    <mergeCell ref="E36:F36"/>
    <mergeCell ref="E47:F47"/>
    <mergeCell ref="E52:F52"/>
    <mergeCell ref="F28:M28"/>
    <mergeCell ref="C28:D28"/>
    <mergeCell ref="E54:F54"/>
    <mergeCell ref="E53:F53"/>
    <mergeCell ref="E39:F39"/>
    <mergeCell ref="E40:F40"/>
    <mergeCell ref="E41:F41"/>
    <mergeCell ref="C43:I43"/>
    <mergeCell ref="E48:F48"/>
    <mergeCell ref="E49:F49"/>
    <mergeCell ref="C46:D46"/>
    <mergeCell ref="F46:M46"/>
    <mergeCell ref="E37:F37"/>
    <mergeCell ref="E38:F38"/>
    <mergeCell ref="E51:F51"/>
    <mergeCell ref="E50:F50"/>
    <mergeCell ref="D58:K58"/>
    <mergeCell ref="D59:K59"/>
    <mergeCell ref="D60:K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6" min="1" max="13" man="1"/>
    <brk id="4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2025-08-02T01:23:17Z</dcterms:modified>
  <cp:category/>
  <cp:contentStatus/>
</cp:coreProperties>
</file>