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Z:\2025\5. PROCESOS\1. CONSULTORIA INDIVIDUAL\13. CI N° 13 - ANALISTA EN CONTROL INTERNO E INTEGRIDAD\4. Aviso\"/>
    </mc:Choice>
  </mc:AlternateContent>
  <xr:revisionPtr revIDLastSave="0" documentId="13_ncr:1_{7BCC95EE-59E7-4CC2-BF59-A959866F1F20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HV'!$B$1:$N$63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8" i="9" l="1"/>
  <c r="L48" i="9" s="1"/>
  <c r="J49" i="9"/>
  <c r="K49" i="9" s="1"/>
  <c r="J59" i="9"/>
  <c r="L59" i="9" s="1"/>
  <c r="J58" i="9"/>
  <c r="L58" i="9" s="1"/>
  <c r="J57" i="9"/>
  <c r="L57" i="9" s="1"/>
  <c r="J56" i="9"/>
  <c r="K56" i="9" s="1"/>
  <c r="J55" i="9"/>
  <c r="L55" i="9" s="1"/>
  <c r="K48" i="9" l="1"/>
  <c r="M48" i="9" s="1"/>
  <c r="L49" i="9"/>
  <c r="M49" i="9" s="1"/>
  <c r="J60" i="9"/>
  <c r="K58" i="9"/>
  <c r="M58" i="9" s="1"/>
  <c r="L56" i="9"/>
  <c r="M56" i="9" s="1"/>
  <c r="K55" i="9"/>
  <c r="M55" i="9" s="1"/>
  <c r="K57" i="9"/>
  <c r="M57" i="9" s="1"/>
  <c r="K59" i="9"/>
  <c r="M59" i="9" s="1"/>
  <c r="J47" i="9"/>
  <c r="L47" i="9" s="1"/>
  <c r="J46" i="9"/>
  <c r="L46" i="9" s="1"/>
  <c r="J45" i="9"/>
  <c r="K45" i="9" s="1"/>
  <c r="J44" i="9"/>
  <c r="L44" i="9" s="1"/>
  <c r="J43" i="9"/>
  <c r="L43" i="9" s="1"/>
  <c r="J42" i="9"/>
  <c r="L42" i="9" s="1"/>
  <c r="K60" i="9" l="1"/>
  <c r="L60" i="9"/>
  <c r="K44" i="9"/>
  <c r="M44" i="9" s="1"/>
  <c r="K47" i="9"/>
  <c r="M47" i="9" s="1"/>
  <c r="K46" i="9"/>
  <c r="M46" i="9" s="1"/>
  <c r="L45" i="9"/>
  <c r="M45" i="9" s="1"/>
  <c r="K43" i="9"/>
  <c r="M43" i="9" s="1"/>
  <c r="K42" i="9"/>
  <c r="M42" i="9" s="1"/>
  <c r="K61" i="9" l="1"/>
  <c r="M60" i="9"/>
  <c r="J41" i="9"/>
  <c r="K41" i="9" s="1"/>
  <c r="J39" i="9"/>
  <c r="L41" i="9" l="1"/>
  <c r="M41" i="9" s="1"/>
  <c r="J40" i="9" l="1"/>
  <c r="K40" i="9" s="1"/>
  <c r="L39" i="9"/>
  <c r="L40" i="9" l="1"/>
  <c r="M40" i="9" s="1"/>
  <c r="K39" i="9"/>
  <c r="M39" i="9" s="1"/>
  <c r="J37" i="9" l="1"/>
  <c r="J35" i="9" l="1"/>
  <c r="J38" i="9" l="1"/>
  <c r="K38" i="9" s="1"/>
  <c r="K37" i="9"/>
  <c r="J36" i="9"/>
  <c r="K36" i="9" s="1"/>
  <c r="L35" i="9"/>
  <c r="K35" i="9"/>
  <c r="J50" i="9" l="1"/>
  <c r="K50" i="9" s="1"/>
  <c r="L38" i="9"/>
  <c r="M38" i="9" s="1"/>
  <c r="L37" i="9"/>
  <c r="M37" i="9" s="1"/>
  <c r="M35" i="9"/>
  <c r="L36" i="9"/>
  <c r="M36" i="9" s="1"/>
  <c r="L50" i="9" l="1"/>
  <c r="M50" i="9" s="1"/>
  <c r="K51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24" i="6" s="1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N24" i="6" l="1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<sst xmlns="http://schemas.openxmlformats.org/spreadsheetml/2006/main" count="309" uniqueCount="152">
  <si>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</si>
  <si>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</si>
  <si>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</si>
  <si>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</si>
  <si>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</si>
  <si>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</si>
  <si>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</si>
  <si>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</si>
  <si>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</si>
  <si>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</si>
  <si>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</si>
  <si>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</si>
  <si>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</si>
  <si>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</si>
  <si>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</si>
  <si>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</si>
  <si>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</si>
  <si>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</si>
  <si>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</si>
  <si>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</si>
  <si>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</si>
  <si>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</si>
  <si>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</si>
  <si>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</si>
  <si>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</si>
  <si>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</si>
  <si>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</si>
  <si>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</si>
  <si>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</si>
  <si>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</si>
  <si>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</si>
  <si>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</si>
  <si>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</si>
  <si>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</si>
  <si>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</si>
  <si>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</si>
  <si>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</si>
  <si>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</si>
  <si>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</si>
  <si>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</si>
  <si>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</si>
  <si>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</si>
  <si>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</si>
  <si>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</si>
  <si>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</si>
  <si>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</si>
  <si>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</si>
  <si>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</si>
  <si>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</si>
  <si>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</si>
  <si>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</si>
  <si>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</si>
  <si>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</si>
  <si>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</si>
  <si>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</si>
  <si>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</si>
  <si>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</si>
  <si>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</si>
  <si>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</si>
  <si>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</si>
  <si>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</si>
  <si>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</si>
  <si>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</si>
  <si>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</si>
  <si>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</si>
  <si>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</si>
  <si>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</si>
  <si>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</si>
  <si>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</si>
  <si>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</si>
  <si>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</si>
  <si>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</si>
  <si>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</si>
  <si>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</si>
  <si>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</si>
  <si>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</si>
  <si>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</si>
  <si>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</si>
  <si>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</si>
  <si>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</si>
  <si>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</si>
  <si>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</si>
  <si>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</si>
  <si>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</si>
  <si>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</si>
  <si>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</si>
  <si>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</si>
  <si>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</si>
  <si>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</si>
  <si>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</si>
  <si>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</si>
  <si>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</si>
  <si>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</si>
  <si>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</si>
  <si>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</si>
  <si>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</si>
  <si>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</si>
  <si>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</si>
  <si>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</si>
  <si>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</si>
  <si>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</si>
  <si>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</si>
  <si>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</si>
  <si>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</si>
  <si>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</si>
  <si>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</si>
  <si>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</si>
  <si>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</si>
  <si>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</si>
  <si>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</si>
  <si>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</si>
  <si>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</si>
  <si>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</si>
  <si>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</si>
  <si>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</si>
  <si>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</si>
  <si>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</si>
  <si>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</si>
  <si>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</si>
  <si>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EXPERIENCIA PROFESIONAL</t>
  </si>
  <si>
    <t>FORMACIÓN PROFESIONAL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</si>
  <si>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</si>
  <si>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</si>
  <si>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</si>
  <si>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</si>
  <si>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</si>
  <si>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</si>
  <si>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</si>
  <si>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</si>
  <si>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</si>
  <si>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</si>
  <si>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t xml:space="preserve">Experiencia profesional general            </t>
  </si>
  <si>
    <t xml:space="preserve"> (Solo debera precisar la información en los campos en blanco, no escribir sobre los campos sombreados)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</si>
  <si>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</si>
  <si>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</si>
  <si>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</si>
  <si>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</si>
  <si>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</si>
  <si>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</si>
  <si>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</si>
  <si>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>Experiencia específica 1</t>
  </si>
  <si>
    <t>4.-</t>
  </si>
  <si>
    <t>5.-</t>
  </si>
  <si>
    <t>6.-</t>
  </si>
  <si>
    <t>7.-</t>
  </si>
  <si>
    <t>8.-</t>
  </si>
  <si>
    <t>9.-</t>
  </si>
  <si>
    <t>BID</t>
  </si>
  <si>
    <t>CONSULTORIA INDIVIDUAL: ANALISTA EN CONTROL INTERNO E INTEGRIDAD PARA LA UNIDAD EJECUTORA 003: GESTION INTEGRAL DE LA CALIDAD AMBIENTAL (GICA)</t>
  </si>
  <si>
    <r>
      <t>FORMACIÓN ACADEMICA
•</t>
    </r>
    <r>
      <rPr>
        <b/>
        <sz val="11"/>
        <color theme="1"/>
        <rFont val="Arial Narrow"/>
        <family val="2"/>
      </rPr>
      <t xml:space="preserve">Título profesional en derecho, administración, economía, ingeniería, estadística o carreras a fines colegiado y habilitado..
•Conocimiento de las normativas de control gubernamental o sistema de control interno o sistemas administrativos o gestión de riesgo o contratación pública y/o afines.
•Conocimiento de ofimática a nivel de usuario: manejo software de oficina como procesamiento de textos, hojas de cálculo, presentaciones, entre otros.
</t>
    </r>
  </si>
  <si>
    <r>
      <rPr>
        <b/>
        <sz val="11"/>
        <color theme="1"/>
        <rFont val="Arial"/>
        <family val="2"/>
      </rPr>
      <t xml:space="preserve">Mínima de tres (03) años en el sector público o privado, contados desde la obtención del grado de bachiller.
</t>
    </r>
    <r>
      <rPr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sz val="10"/>
        <color rgb="FFFF0000"/>
        <rFont val="Arial"/>
        <family val="2"/>
      </rPr>
      <t xml:space="preserve">.    </t>
    </r>
  </si>
  <si>
    <r>
      <rPr>
        <b/>
        <sz val="11"/>
        <color theme="1"/>
        <rFont val="Arial"/>
        <family val="2"/>
      </rPr>
      <t xml:space="preserve">Mínima de un (01) año desempeñando funciones en temas relacionados a control Interno o integridad del sector público o privado y/o similares a las funciones del puesto.
</t>
    </r>
    <r>
      <rPr>
        <sz val="9"/>
        <color rgb="FFC00000"/>
        <rFont val="Arial"/>
        <family val="2"/>
      </rPr>
      <t xml:space="preserve">(Solo debera precisar la información en los campos en blanco, no escribir sobre los campos sombreados)
 (En el campo de la fecha debe precisar el siguiente formato dd/mm/aa)  
 Consignar su experiencia profesional y experiencia especifica en orden cronológico y sin traslapar.    
</t>
    </r>
    <r>
      <rPr>
        <u/>
        <sz val="9"/>
        <color rgb="FFC00000"/>
        <rFont val="Arial"/>
        <family val="2"/>
      </rPr>
      <t>Importante: Indicar el nombre del proyecto y el organismo multilateral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</si>
</sst>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9"/>
      <color rgb="FFC00000"/>
      <name val="Arial"/>
      <family val="2"/>
    </font>
    <font>
      <u/>
      <sz val="9"/>
      <color rgb="FFC00000"/>
      <name val="Arial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08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0" fontId="20" fillId="0" borderId="0" xfId="0" applyFont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4" fontId="22" fillId="0" borderId="9" xfId="0" applyNumberFormat="1" applyFont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5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5" xfId="0" applyFont="1" applyFill="1" applyBorder="1" applyAlignment="1">
      <alignment horizontal="left" vertical="top"/>
    </xf>
    <xf numFmtId="0" fontId="24" fillId="0" borderId="1" xfId="0" applyFont="1" applyBorder="1" applyAlignment="1">
      <alignment horizontal="justify" vertical="top"/>
    </xf>
    <xf numFmtId="3" fontId="21" fillId="3" borderId="1" xfId="0" applyNumberFormat="1" applyFont="1" applyFill="1" applyBorder="1" applyAlignment="1">
      <alignment horizontal="center" vertical="center" wrapText="1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3" fontId="21" fillId="3" borderId="14" xfId="0" applyNumberFormat="1" applyFont="1" applyFill="1" applyBorder="1" applyAlignment="1">
      <alignment horizontal="center" vertical="center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0" fillId="3" borderId="17" xfId="0" applyFont="1" applyFill="1" applyBorder="1" applyAlignment="1">
      <alignment horizontal="center" vertical="center" wrapText="1"/>
    </xf>
    <xf numFmtId="0" fontId="20" fillId="3" borderId="0" xfId="0" applyFont="1" applyFill="1"/>
    <xf numFmtId="0" fontId="23" fillId="3" borderId="0" xfId="0" applyFont="1" applyFill="1"/>
    <xf numFmtId="0" fontId="16" fillId="8" borderId="31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16" fillId="5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5" fillId="7" borderId="1" xfId="0" applyFont="1" applyFill="1" applyBorder="1" applyAlignment="1">
      <alignment horizontal="justify" vertical="top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25" fillId="7" borderId="27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9" fillId="8" borderId="31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2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31" fillId="7" borderId="33" xfId="0" applyFont="1" applyFill="1" applyBorder="1" applyAlignment="1">
      <alignment horizontal="center" vertical="top" wrapText="1"/>
    </xf>
    <xf numFmtId="0" fontId="25" fillId="7" borderId="9" xfId="0" applyFont="1" applyFill="1" applyBorder="1" applyAlignment="1">
      <alignment horizontal="center" vertical="top" wrapText="1"/>
    </xf>
    <xf numFmtId="0" fontId="25" fillId="7" borderId="34" xfId="0" applyFont="1" applyFill="1" applyBorder="1" applyAlignment="1">
      <alignment horizontal="center" vertical="top" wrapText="1"/>
    </xf>
    <xf numFmtId="0" fontId="25" fillId="7" borderId="35" xfId="0" applyFont="1" applyFill="1" applyBorder="1" applyAlignment="1">
      <alignment horizontal="center" vertical="top" wrapText="1"/>
    </xf>
    <xf numFmtId="0" fontId="25" fillId="7" borderId="36" xfId="0" applyFont="1" applyFill="1" applyBorder="1" applyAlignment="1">
      <alignment horizontal="center" vertical="top" wrapText="1"/>
    </xf>
    <xf numFmtId="0" fontId="25" fillId="7" borderId="37" xfId="0" applyFont="1" applyFill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2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32" fillId="3" borderId="18" xfId="0" applyFont="1" applyFill="1" applyBorder="1" applyAlignment="1">
      <alignment vertical="top" wrapText="1"/>
    </xf>
    <xf numFmtId="0" fontId="32" fillId="3" borderId="18" xfId="0" applyFont="1" applyFill="1" applyBorder="1" applyAlignment="1">
      <alignment vertical="top"/>
    </xf>
    <xf numFmtId="0" fontId="32" fillId="3" borderId="19" xfId="0" applyFont="1" applyFill="1" applyBorder="1" applyAlignment="1">
      <alignment vertical="top"/>
    </xf>
    <xf numFmtId="0" fontId="27" fillId="3" borderId="22" xfId="0" applyFont="1" applyFill="1" applyBorder="1" applyAlignment="1">
      <alignment horizontal="left"/>
    </xf>
    <xf numFmtId="0" fontId="27" fillId="3" borderId="18" xfId="0" applyFont="1" applyFill="1" applyBorder="1" applyAlignment="1">
      <alignment horizontal="left"/>
    </xf>
    <xf numFmtId="0" fontId="27" fillId="3" borderId="19" xfId="0" applyFont="1" applyFill="1" applyBorder="1" applyAlignment="1">
      <alignment horizontal="left"/>
    </xf>
    <xf numFmtId="0" fontId="34" fillId="0" borderId="30" xfId="0" applyFont="1" applyBorder="1" applyAlignment="1">
      <alignment horizontal="left" vertical="center" wrapText="1"/>
    </xf>
    <xf numFmtId="0" fontId="27" fillId="0" borderId="30" xfId="0" applyFont="1" applyBorder="1" applyAlignment="1">
      <alignment horizontal="center" vertical="center" wrapText="1"/>
    </xf>
    <xf numFmtId="0" fontId="0" fillId="0" borderId="30" xfId="0" applyBorder="1" applyAlignment="1">
      <alignment horizontal="left" wrapText="1"/>
    </xf>
    <xf numFmtId="0" fontId="25" fillId="0" borderId="3" xfId="0" applyFont="1" applyBorder="1" applyAlignment="1">
      <alignment horizontal="justify" vertical="top"/>
    </xf>
    <xf numFmtId="0" fontId="25" fillId="0" borderId="28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8" fillId="3" borderId="11" xfId="0" applyFont="1" applyFill="1" applyBorder="1" applyAlignment="1">
      <alignment horizontal="center"/>
    </xf>
    <xf numFmtId="0" fontId="28" fillId="3" borderId="12" xfId="0" applyFont="1" applyFill="1" applyBorder="1" applyAlignment="1">
      <alignment horizontal="center"/>
    </xf>
    <xf numFmtId="0" fontId="28" fillId="3" borderId="23" xfId="0" applyFont="1" applyFill="1" applyBorder="1" applyAlignment="1">
      <alignment horizontal="center"/>
    </xf>
    <xf numFmtId="0" fontId="25" fillId="7" borderId="29" xfId="0" applyFont="1" applyFill="1" applyBorder="1" applyAlignment="1">
      <alignment horizontal="left" vertical="top" wrapText="1"/>
    </xf>
    <xf numFmtId="0" fontId="25" fillId="7" borderId="25" xfId="0" applyFont="1" applyFill="1" applyBorder="1" applyAlignment="1">
      <alignment horizontal="left" vertical="top" wrapText="1"/>
    </xf>
    <xf numFmtId="0" fontId="25" fillId="7" borderId="27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8" xfId="0" applyFont="1" applyFill="1" applyBorder="1" applyAlignment="1">
      <alignment horizontal="justify" vertical="center"/>
    </xf>
    <xf numFmtId="0" fontId="25" fillId="2" borderId="25" xfId="0" applyFont="1" applyFill="1" applyBorder="1" applyAlignment="1">
      <alignment horizontal="left" vertical="center" wrapText="1"/>
    </xf>
    <xf numFmtId="0" fontId="25" fillId="2" borderId="26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25" fillId="0" borderId="25" xfId="0" applyFont="1" applyBorder="1" applyAlignment="1">
      <alignment horizontal="justify" vertical="top"/>
    </xf>
    <xf numFmtId="0" fontId="25" fillId="0" borderId="26" xfId="0" applyFont="1" applyBorder="1" applyAlignment="1">
      <alignment horizontal="justify" vertical="top"/>
    </xf>
    <xf numFmtId="0" fontId="25" fillId="7" borderId="29" xfId="0" applyFont="1" applyFill="1" applyBorder="1" applyAlignment="1">
      <alignment horizontal="left" vertical="center" wrapText="1"/>
    </xf>
    <xf numFmtId="0" fontId="25" fillId="7" borderId="25" xfId="0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top"/>
    </xf>
    <xf numFmtId="0" fontId="16" fillId="8" borderId="20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7" fillId="0" borderId="30" xfId="0" applyFont="1" applyBorder="1" applyAlignment="1">
      <alignment horizontal="center" wrapText="1"/>
    </xf>
    <xf numFmtId="0" fontId="26" fillId="0" borderId="30" xfId="0" applyFont="1" applyBorder="1" applyAlignment="1">
      <alignment horizontal="center" vertical="center"/>
    </xf>
    <xf numFmtId="0" fontId="27" fillId="3" borderId="22" xfId="0" applyFont="1" applyFill="1" applyBorder="1" applyAlignment="1">
      <alignment horizontal="center" vertical="center"/>
    </xf>
    <xf numFmtId="0" fontId="27" fillId="3" borderId="18" xfId="0" applyFont="1" applyFill="1" applyBorder="1" applyAlignment="1">
      <alignment horizontal="center" vertical="center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08" t="s">
        <v>0</v>
      </c>
      <c r="B1" s="108"/>
      <c r="C1" s="108"/>
      <c r="D1" s="108"/>
      <c r="E1" s="108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09" t="s">
        <v>1</v>
      </c>
      <c r="B3" s="109"/>
      <c r="C3" s="110" t="s">
        <v>2</v>
      </c>
      <c r="D3" s="110"/>
      <c r="E3" s="110"/>
      <c r="F3" s="110"/>
      <c r="G3" s="110"/>
      <c r="H3" s="110"/>
      <c r="I3" s="4"/>
      <c r="J3" s="4"/>
      <c r="K3" s="4"/>
      <c r="L3" s="4"/>
      <c r="M3" s="4"/>
      <c r="N3" s="4"/>
    </row>
    <row r="4" spans="1:14" ht="42.75" customHeight="1" x14ac:dyDescent="0.2">
      <c r="A4" s="109" t="s">
        <v>3</v>
      </c>
      <c r="B4" s="109"/>
      <c r="C4" s="110" t="s">
        <v>4</v>
      </c>
      <c r="D4" s="110"/>
      <c r="E4" s="110"/>
      <c r="F4" s="110"/>
      <c r="G4" s="110"/>
      <c r="H4" s="110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99" t="s">
        <v>6</v>
      </c>
      <c r="C6" s="101"/>
      <c r="D6" s="5" t="s">
        <v>7</v>
      </c>
      <c r="E6" s="5" t="s">
        <v>8</v>
      </c>
      <c r="F6" s="99" t="s">
        <v>9</v>
      </c>
      <c r="G6" s="100"/>
      <c r="H6" s="101"/>
      <c r="I6" s="99" t="s">
        <v>10</v>
      </c>
      <c r="J6" s="100"/>
      <c r="K6" s="101"/>
      <c r="L6" s="99" t="s">
        <v>11</v>
      </c>
      <c r="M6" s="100"/>
      <c r="N6" s="101"/>
    </row>
    <row r="7" spans="1:14" ht="15" customHeight="1" x14ac:dyDescent="0.2">
      <c r="A7" s="102">
        <v>1</v>
      </c>
      <c r="B7" s="88" t="s">
        <v>12</v>
      </c>
      <c r="C7" s="103"/>
      <c r="D7" s="103"/>
      <c r="E7" s="89"/>
      <c r="F7" s="88"/>
      <c r="G7" s="89"/>
      <c r="H7" s="8">
        <f>+G9+G10</f>
        <v>8</v>
      </c>
      <c r="I7" s="88"/>
      <c r="J7" s="89"/>
      <c r="K7" s="8">
        <f>+J9+J10</f>
        <v>23</v>
      </c>
      <c r="L7" s="88"/>
      <c r="M7" s="89"/>
      <c r="N7" s="8">
        <f>+M9+M10</f>
        <v>13</v>
      </c>
    </row>
    <row r="8" spans="1:14" ht="66" customHeight="1" x14ac:dyDescent="0.2">
      <c r="A8" s="102"/>
      <c r="B8" s="104" t="s">
        <v>13</v>
      </c>
      <c r="C8" s="105"/>
      <c r="D8" s="15" t="s">
        <v>14</v>
      </c>
      <c r="E8" s="106">
        <f>+SUM(D9:D10)</f>
        <v>27</v>
      </c>
      <c r="F8" s="16" t="s">
        <v>15</v>
      </c>
      <c r="G8" s="94" t="s">
        <v>16</v>
      </c>
      <c r="H8" s="95"/>
      <c r="I8" s="16" t="s">
        <v>17</v>
      </c>
      <c r="J8" s="94" t="s">
        <v>16</v>
      </c>
      <c r="K8" s="95"/>
      <c r="L8" s="16" t="s">
        <v>18</v>
      </c>
      <c r="M8" s="94" t="s">
        <v>16</v>
      </c>
      <c r="N8" s="95"/>
    </row>
    <row r="9" spans="1:14" ht="72" customHeight="1" x14ac:dyDescent="0.2">
      <c r="A9" s="102"/>
      <c r="B9" s="113" t="s">
        <v>19</v>
      </c>
      <c r="C9" s="105"/>
      <c r="D9" s="45">
        <v>15</v>
      </c>
      <c r="E9" s="107"/>
      <c r="F9" s="16" t="s">
        <v>20</v>
      </c>
      <c r="G9" s="96">
        <v>0</v>
      </c>
      <c r="H9" s="97"/>
      <c r="I9" s="16" t="s">
        <v>21</v>
      </c>
      <c r="J9" s="96">
        <v>15</v>
      </c>
      <c r="K9" s="97"/>
      <c r="L9" s="16" t="s">
        <v>22</v>
      </c>
      <c r="M9" s="96">
        <v>10</v>
      </c>
      <c r="N9" s="97"/>
    </row>
    <row r="10" spans="1:14" ht="115.5" customHeight="1" x14ac:dyDescent="0.2">
      <c r="A10" s="102"/>
      <c r="B10" s="114" t="s">
        <v>23</v>
      </c>
      <c r="C10" s="112"/>
      <c r="D10" s="6">
        <v>12</v>
      </c>
      <c r="E10" s="107"/>
      <c r="F10" s="14" t="s">
        <v>24</v>
      </c>
      <c r="G10" s="96">
        <v>8</v>
      </c>
      <c r="H10" s="97"/>
      <c r="I10" s="14" t="s">
        <v>25</v>
      </c>
      <c r="J10" s="96">
        <v>8</v>
      </c>
      <c r="K10" s="97"/>
      <c r="L10" s="14" t="s">
        <v>26</v>
      </c>
      <c r="M10" s="96">
        <v>3</v>
      </c>
      <c r="N10" s="97"/>
    </row>
    <row r="11" spans="1:14" ht="15" customHeight="1" x14ac:dyDescent="0.2">
      <c r="A11" s="102">
        <v>2</v>
      </c>
      <c r="B11" s="88" t="s">
        <v>27</v>
      </c>
      <c r="C11" s="103"/>
      <c r="D11" s="103"/>
      <c r="E11" s="89"/>
      <c r="F11" s="88" t="s">
        <v>28</v>
      </c>
      <c r="G11" s="89"/>
      <c r="H11" s="8">
        <f>+G13</f>
        <v>5</v>
      </c>
      <c r="I11" s="88" t="s">
        <v>28</v>
      </c>
      <c r="J11" s="89"/>
      <c r="K11" s="8">
        <f>+J13</f>
        <v>5</v>
      </c>
      <c r="L11" s="88" t="s">
        <v>28</v>
      </c>
      <c r="M11" s="89"/>
      <c r="N11" s="8">
        <f>+M13</f>
        <v>2</v>
      </c>
    </row>
    <row r="12" spans="1:14" ht="237.75" customHeight="1" x14ac:dyDescent="0.2">
      <c r="A12" s="102"/>
      <c r="B12" s="111" t="s">
        <v>29</v>
      </c>
      <c r="C12" s="112"/>
      <c r="D12" s="45" t="s">
        <v>14</v>
      </c>
      <c r="E12" s="115">
        <f>SUM(D13)</f>
        <v>5</v>
      </c>
      <c r="F12" s="90" t="s">
        <v>30</v>
      </c>
      <c r="G12" s="94" t="s">
        <v>16</v>
      </c>
      <c r="H12" s="95"/>
      <c r="I12" s="90" t="s">
        <v>31</v>
      </c>
      <c r="J12" s="94" t="s">
        <v>16</v>
      </c>
      <c r="K12" s="95"/>
      <c r="L12" s="90" t="s">
        <v>32</v>
      </c>
      <c r="M12" s="94" t="s">
        <v>16</v>
      </c>
      <c r="N12" s="95"/>
    </row>
    <row r="13" spans="1:14" ht="237.75" customHeight="1" x14ac:dyDescent="0.2">
      <c r="A13" s="102"/>
      <c r="B13" s="111" t="s">
        <v>33</v>
      </c>
      <c r="C13" s="112"/>
      <c r="D13" s="12">
        <v>5</v>
      </c>
      <c r="E13" s="115"/>
      <c r="F13" s="98"/>
      <c r="G13" s="96">
        <v>5</v>
      </c>
      <c r="H13" s="97"/>
      <c r="I13" s="98"/>
      <c r="J13" s="96">
        <v>5</v>
      </c>
      <c r="K13" s="97"/>
      <c r="L13" s="98"/>
      <c r="M13" s="96">
        <v>2</v>
      </c>
      <c r="N13" s="97"/>
    </row>
    <row r="14" spans="1:14" ht="15" customHeight="1" x14ac:dyDescent="0.2">
      <c r="A14" s="102">
        <v>3</v>
      </c>
      <c r="B14" s="88" t="s">
        <v>34</v>
      </c>
      <c r="C14" s="103"/>
      <c r="D14" s="103"/>
      <c r="E14" s="89"/>
      <c r="F14" s="88" t="s">
        <v>35</v>
      </c>
      <c r="G14" s="89"/>
      <c r="H14" s="8">
        <f>+G17+G18</f>
        <v>60</v>
      </c>
      <c r="I14" s="88"/>
      <c r="J14" s="89"/>
      <c r="K14" s="8">
        <f>+J17+J18</f>
        <v>60</v>
      </c>
      <c r="L14" s="88"/>
      <c r="M14" s="89"/>
      <c r="N14" s="8">
        <f>+M17+M18</f>
        <v>60</v>
      </c>
    </row>
    <row r="15" spans="1:14" ht="170.25" customHeight="1" x14ac:dyDescent="0.2">
      <c r="A15" s="102"/>
      <c r="B15" s="111" t="s">
        <v>36</v>
      </c>
      <c r="C15" s="112"/>
      <c r="D15" s="45" t="s">
        <v>14</v>
      </c>
      <c r="E15" s="115">
        <f>+D17+D18</f>
        <v>60</v>
      </c>
      <c r="F15" s="90" t="s">
        <v>37</v>
      </c>
      <c r="G15" s="94" t="s">
        <v>16</v>
      </c>
      <c r="H15" s="95"/>
      <c r="I15" s="90" t="s">
        <v>38</v>
      </c>
      <c r="J15" s="94" t="s">
        <v>16</v>
      </c>
      <c r="K15" s="95"/>
      <c r="L15" s="90" t="s">
        <v>39</v>
      </c>
      <c r="M15" s="94" t="s">
        <v>16</v>
      </c>
      <c r="N15" s="95"/>
    </row>
    <row r="16" spans="1:14" ht="170.25" customHeight="1" x14ac:dyDescent="0.2">
      <c r="A16" s="102"/>
      <c r="B16" s="111" t="s">
        <v>40</v>
      </c>
      <c r="C16" s="112"/>
      <c r="D16" s="45" t="s">
        <v>14</v>
      </c>
      <c r="E16" s="115"/>
      <c r="F16" s="91"/>
      <c r="G16" s="94" t="s">
        <v>16</v>
      </c>
      <c r="H16" s="95"/>
      <c r="I16" s="91"/>
      <c r="J16" s="94" t="s">
        <v>16</v>
      </c>
      <c r="K16" s="95"/>
      <c r="L16" s="91"/>
      <c r="M16" s="94" t="s">
        <v>16</v>
      </c>
      <c r="N16" s="95"/>
    </row>
    <row r="17" spans="1:14" ht="170.25" customHeight="1" x14ac:dyDescent="0.2">
      <c r="A17" s="102"/>
      <c r="B17" s="111" t="s">
        <v>41</v>
      </c>
      <c r="C17" s="112"/>
      <c r="D17" s="45">
        <v>40</v>
      </c>
      <c r="E17" s="115"/>
      <c r="F17" s="92"/>
      <c r="G17" s="96">
        <v>40</v>
      </c>
      <c r="H17" s="97"/>
      <c r="I17" s="92"/>
      <c r="J17" s="96">
        <v>40</v>
      </c>
      <c r="K17" s="97"/>
      <c r="L17" s="92"/>
      <c r="M17" s="96">
        <v>40</v>
      </c>
      <c r="N17" s="97"/>
    </row>
    <row r="18" spans="1:14" ht="170.25" customHeight="1" x14ac:dyDescent="0.2">
      <c r="A18" s="102"/>
      <c r="B18" s="104" t="s">
        <v>42</v>
      </c>
      <c r="C18" s="105"/>
      <c r="D18" s="12">
        <v>20</v>
      </c>
      <c r="E18" s="115"/>
      <c r="F18" s="93"/>
      <c r="G18" s="96">
        <v>20</v>
      </c>
      <c r="H18" s="97"/>
      <c r="I18" s="93"/>
      <c r="J18" s="96">
        <v>20</v>
      </c>
      <c r="K18" s="97"/>
      <c r="L18" s="93"/>
      <c r="M18" s="96">
        <v>20</v>
      </c>
      <c r="N18" s="97"/>
    </row>
    <row r="19" spans="1:14" ht="15" customHeight="1" x14ac:dyDescent="0.2">
      <c r="A19" s="102">
        <v>4</v>
      </c>
      <c r="B19" s="88" t="s">
        <v>43</v>
      </c>
      <c r="C19" s="103"/>
      <c r="D19" s="103"/>
      <c r="E19" s="89"/>
      <c r="F19" s="88" t="s">
        <v>44</v>
      </c>
      <c r="G19" s="89"/>
      <c r="H19" s="8">
        <f>+SUM(H20:H23)</f>
        <v>8</v>
      </c>
      <c r="I19" s="88" t="s">
        <v>44</v>
      </c>
      <c r="J19" s="89"/>
      <c r="K19" s="8">
        <f>+SUM(K20:K23)</f>
        <v>8</v>
      </c>
      <c r="L19" s="88" t="s">
        <v>44</v>
      </c>
      <c r="M19" s="89"/>
      <c r="N19" s="8">
        <f>+SUM(N20:N23)</f>
        <v>8</v>
      </c>
    </row>
    <row r="20" spans="1:14" ht="26.25" customHeight="1" x14ac:dyDescent="0.2">
      <c r="A20" s="102"/>
      <c r="B20" s="111" t="s">
        <v>45</v>
      </c>
      <c r="C20" s="112"/>
      <c r="D20" s="45">
        <v>2</v>
      </c>
      <c r="E20" s="116">
        <f>SUM(D20:D23)</f>
        <v>8</v>
      </c>
      <c r="F20" s="86" t="s">
        <v>45</v>
      </c>
      <c r="G20" s="87"/>
      <c r="H20" s="45">
        <v>2</v>
      </c>
      <c r="I20" s="86" t="s">
        <v>45</v>
      </c>
      <c r="J20" s="87"/>
      <c r="K20" s="45">
        <v>2</v>
      </c>
      <c r="L20" s="86" t="s">
        <v>45</v>
      </c>
      <c r="M20" s="87"/>
      <c r="N20" s="45">
        <v>2</v>
      </c>
    </row>
    <row r="21" spans="1:14" ht="26.25" customHeight="1" x14ac:dyDescent="0.2">
      <c r="A21" s="102"/>
      <c r="B21" s="111" t="s">
        <v>46</v>
      </c>
      <c r="C21" s="112"/>
      <c r="D21" s="12">
        <v>2</v>
      </c>
      <c r="E21" s="117"/>
      <c r="F21" s="86" t="s">
        <v>47</v>
      </c>
      <c r="G21" s="87"/>
      <c r="H21" s="45">
        <v>2</v>
      </c>
      <c r="I21" s="86" t="s">
        <v>47</v>
      </c>
      <c r="J21" s="87"/>
      <c r="K21" s="45">
        <v>2</v>
      </c>
      <c r="L21" s="86" t="s">
        <v>47</v>
      </c>
      <c r="M21" s="87"/>
      <c r="N21" s="45">
        <v>2</v>
      </c>
    </row>
    <row r="22" spans="1:14" ht="26.25" customHeight="1" x14ac:dyDescent="0.2">
      <c r="A22" s="102"/>
      <c r="B22" s="111" t="s">
        <v>48</v>
      </c>
      <c r="C22" s="112"/>
      <c r="D22" s="45">
        <v>2</v>
      </c>
      <c r="E22" s="117"/>
      <c r="F22" s="86" t="s">
        <v>48</v>
      </c>
      <c r="G22" s="87"/>
      <c r="H22" s="45">
        <v>2</v>
      </c>
      <c r="I22" s="86" t="s">
        <v>48</v>
      </c>
      <c r="J22" s="87"/>
      <c r="K22" s="45">
        <v>2</v>
      </c>
      <c r="L22" s="86" t="s">
        <v>48</v>
      </c>
      <c r="M22" s="87"/>
      <c r="N22" s="45">
        <v>2</v>
      </c>
    </row>
    <row r="23" spans="1:14" ht="26.25" customHeight="1" x14ac:dyDescent="0.2">
      <c r="A23" s="102"/>
      <c r="B23" s="111" t="s">
        <v>49</v>
      </c>
      <c r="C23" s="112"/>
      <c r="D23" s="12">
        <v>2</v>
      </c>
      <c r="E23" s="118"/>
      <c r="F23" s="86" t="s">
        <v>49</v>
      </c>
      <c r="G23" s="87"/>
      <c r="H23" s="45">
        <v>2</v>
      </c>
      <c r="I23" s="86" t="s">
        <v>49</v>
      </c>
      <c r="J23" s="87"/>
      <c r="K23" s="45">
        <v>2</v>
      </c>
      <c r="L23" s="86" t="s">
        <v>49</v>
      </c>
      <c r="M23" s="87"/>
      <c r="N23" s="45">
        <v>2</v>
      </c>
    </row>
    <row r="24" spans="1:14" ht="15.75" customHeight="1" x14ac:dyDescent="0.2">
      <c r="A24" s="88" t="s">
        <v>50</v>
      </c>
      <c r="B24" s="103"/>
      <c r="C24" s="103"/>
      <c r="D24" s="89"/>
      <c r="E24" s="7">
        <f>E8+E12+E15+E20</f>
        <v>100</v>
      </c>
      <c r="F24" s="88" t="s">
        <v>51</v>
      </c>
      <c r="G24" s="89"/>
      <c r="H24" s="7">
        <f>+H7+H11+H14+H19</f>
        <v>81</v>
      </c>
      <c r="I24" s="88" t="s">
        <v>51</v>
      </c>
      <c r="J24" s="89"/>
      <c r="K24" s="7">
        <f>+K7+K11+K14+K19</f>
        <v>96</v>
      </c>
      <c r="L24" s="88" t="s">
        <v>51</v>
      </c>
      <c r="M24" s="89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1" t="s">
        <v>0</v>
      </c>
      <c r="B1" s="121"/>
      <c r="C1" s="121"/>
      <c r="D1" s="121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7"/>
      <c r="B2" s="47"/>
      <c r="C2" s="47"/>
      <c r="D2" s="47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0" t="s">
        <v>2</v>
      </c>
      <c r="C3" s="130"/>
      <c r="D3" s="130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0" t="s">
        <v>52</v>
      </c>
      <c r="C4" s="130"/>
      <c r="D4" s="130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1"/>
      <c r="F6" s="131"/>
      <c r="G6" s="131"/>
      <c r="H6" s="131"/>
      <c r="I6" s="131"/>
      <c r="J6" s="131"/>
      <c r="K6" s="33"/>
      <c r="L6" s="33"/>
      <c r="M6" s="33"/>
      <c r="N6" s="33"/>
    </row>
    <row r="7" spans="1:14" ht="25.5" customHeight="1" x14ac:dyDescent="0.2">
      <c r="A7" s="48">
        <v>1</v>
      </c>
      <c r="B7" s="19" t="s">
        <v>53</v>
      </c>
      <c r="C7" s="135" t="s">
        <v>54</v>
      </c>
      <c r="D7" s="136"/>
      <c r="E7" s="132" t="s">
        <v>55</v>
      </c>
      <c r="F7" s="132"/>
      <c r="G7" s="132" t="s">
        <v>56</v>
      </c>
      <c r="H7" s="132"/>
      <c r="I7" s="132" t="s">
        <v>57</v>
      </c>
      <c r="J7" s="132"/>
    </row>
    <row r="8" spans="1:14" x14ac:dyDescent="0.2">
      <c r="A8" s="119"/>
      <c r="B8" s="120" t="s">
        <v>58</v>
      </c>
      <c r="C8" s="119" t="s">
        <v>59</v>
      </c>
      <c r="D8" s="119"/>
      <c r="E8" s="133" t="s">
        <v>60</v>
      </c>
      <c r="F8" s="134" t="s">
        <v>16</v>
      </c>
      <c r="G8" s="133" t="s">
        <v>61</v>
      </c>
      <c r="H8" s="134" t="s">
        <v>16</v>
      </c>
      <c r="I8" s="133" t="s">
        <v>62</v>
      </c>
      <c r="J8" s="134" t="s">
        <v>16</v>
      </c>
    </row>
    <row r="9" spans="1:14" x14ac:dyDescent="0.2">
      <c r="A9" s="119"/>
      <c r="B9" s="120"/>
      <c r="C9" s="46" t="s">
        <v>63</v>
      </c>
      <c r="D9" s="46" t="s">
        <v>64</v>
      </c>
      <c r="E9" s="133"/>
      <c r="F9" s="134"/>
      <c r="G9" s="133"/>
      <c r="H9" s="134"/>
      <c r="I9" s="133"/>
      <c r="J9" s="134"/>
    </row>
    <row r="10" spans="1:14" x14ac:dyDescent="0.2">
      <c r="A10" s="119"/>
      <c r="B10" s="20" t="s">
        <v>65</v>
      </c>
      <c r="C10" s="119"/>
      <c r="D10" s="119"/>
      <c r="E10" s="37"/>
      <c r="F10" s="38"/>
      <c r="G10" s="37"/>
      <c r="H10" s="38"/>
      <c r="I10" s="37"/>
      <c r="J10" s="38"/>
    </row>
    <row r="11" spans="1:14" ht="57.75" customHeight="1" x14ac:dyDescent="0.2">
      <c r="A11" s="119"/>
      <c r="B11" s="20" t="s">
        <v>66</v>
      </c>
      <c r="C11" s="119" t="s">
        <v>67</v>
      </c>
      <c r="D11" s="119"/>
      <c r="E11" s="50" t="s">
        <v>68</v>
      </c>
      <c r="F11" s="49">
        <v>10</v>
      </c>
      <c r="G11" s="50" t="s">
        <v>69</v>
      </c>
      <c r="H11" s="49">
        <v>10</v>
      </c>
      <c r="I11" s="50" t="s">
        <v>70</v>
      </c>
      <c r="J11" s="49">
        <v>10</v>
      </c>
    </row>
    <row r="12" spans="1:14" ht="57.75" customHeight="1" x14ac:dyDescent="0.2">
      <c r="A12" s="119"/>
      <c r="B12" s="20" t="s">
        <v>71</v>
      </c>
      <c r="C12" s="119" t="s">
        <v>72</v>
      </c>
      <c r="D12" s="119"/>
      <c r="E12" s="36" t="s">
        <v>73</v>
      </c>
      <c r="F12" s="49">
        <v>6</v>
      </c>
      <c r="G12" s="36" t="s">
        <v>74</v>
      </c>
      <c r="H12" s="49">
        <v>0</v>
      </c>
      <c r="I12" s="36" t="s">
        <v>74</v>
      </c>
      <c r="J12" s="49">
        <v>0</v>
      </c>
    </row>
    <row r="13" spans="1:14" ht="57.75" customHeight="1" x14ac:dyDescent="0.2">
      <c r="A13" s="119"/>
      <c r="B13" s="20" t="s">
        <v>75</v>
      </c>
      <c r="C13" s="119" t="s">
        <v>76</v>
      </c>
      <c r="D13" s="119"/>
      <c r="E13" s="36" t="s">
        <v>77</v>
      </c>
      <c r="F13" s="49">
        <v>1</v>
      </c>
      <c r="G13" s="36" t="s">
        <v>74</v>
      </c>
      <c r="H13" s="49">
        <v>0</v>
      </c>
      <c r="I13" s="36" t="s">
        <v>78</v>
      </c>
      <c r="J13" s="49">
        <v>1</v>
      </c>
    </row>
    <row r="14" spans="1:14" ht="30.75" customHeight="1" x14ac:dyDescent="0.2">
      <c r="A14" s="48">
        <v>2</v>
      </c>
      <c r="B14" s="19" t="s">
        <v>79</v>
      </c>
      <c r="C14" s="122" t="s">
        <v>80</v>
      </c>
      <c r="D14" s="122"/>
      <c r="E14" s="40"/>
      <c r="F14" s="39"/>
      <c r="G14" s="40"/>
      <c r="H14" s="39"/>
      <c r="I14" s="40"/>
      <c r="J14" s="39"/>
    </row>
    <row r="15" spans="1:14" x14ac:dyDescent="0.2">
      <c r="A15" s="127"/>
      <c r="B15" s="23" t="s">
        <v>81</v>
      </c>
      <c r="C15" s="119" t="s">
        <v>59</v>
      </c>
      <c r="D15" s="119"/>
      <c r="E15" s="137" t="s">
        <v>82</v>
      </c>
      <c r="F15" s="134" t="s">
        <v>16</v>
      </c>
      <c r="G15" s="137" t="s">
        <v>83</v>
      </c>
      <c r="H15" s="134" t="s">
        <v>16</v>
      </c>
      <c r="I15" s="137" t="s">
        <v>84</v>
      </c>
      <c r="J15" s="134" t="s">
        <v>16</v>
      </c>
    </row>
    <row r="16" spans="1:14" x14ac:dyDescent="0.2">
      <c r="A16" s="128"/>
      <c r="B16" s="24" t="s">
        <v>85</v>
      </c>
      <c r="C16" s="119" t="s">
        <v>63</v>
      </c>
      <c r="D16" s="119"/>
      <c r="E16" s="134"/>
      <c r="F16" s="134"/>
      <c r="G16" s="134"/>
      <c r="H16" s="134"/>
      <c r="I16" s="134"/>
      <c r="J16" s="134"/>
    </row>
    <row r="17" spans="1:10" x14ac:dyDescent="0.2">
      <c r="A17" s="128"/>
      <c r="B17" s="25"/>
      <c r="C17" s="119" t="s">
        <v>86</v>
      </c>
      <c r="D17" s="119"/>
      <c r="E17" s="134"/>
      <c r="F17" s="138">
        <v>10</v>
      </c>
      <c r="G17" s="134"/>
      <c r="H17" s="138">
        <v>10</v>
      </c>
      <c r="I17" s="134"/>
      <c r="J17" s="138">
        <v>10</v>
      </c>
    </row>
    <row r="18" spans="1:10" x14ac:dyDescent="0.2">
      <c r="A18" s="129"/>
      <c r="B18" s="26" t="s">
        <v>87</v>
      </c>
      <c r="C18" s="119"/>
      <c r="D18" s="119"/>
      <c r="E18" s="134"/>
      <c r="F18" s="138"/>
      <c r="G18" s="134"/>
      <c r="H18" s="138"/>
      <c r="I18" s="134"/>
      <c r="J18" s="138"/>
    </row>
    <row r="19" spans="1:10" x14ac:dyDescent="0.2">
      <c r="A19" s="128"/>
      <c r="B19" s="23" t="s">
        <v>88</v>
      </c>
      <c r="C19" s="119" t="s">
        <v>59</v>
      </c>
      <c r="D19" s="119"/>
      <c r="E19" s="139" t="s">
        <v>89</v>
      </c>
      <c r="F19" s="134" t="s">
        <v>16</v>
      </c>
      <c r="G19" s="139" t="s">
        <v>90</v>
      </c>
      <c r="H19" s="134" t="s">
        <v>16</v>
      </c>
      <c r="I19" s="139" t="s">
        <v>91</v>
      </c>
      <c r="J19" s="134" t="s">
        <v>16</v>
      </c>
    </row>
    <row r="20" spans="1:10" ht="25.5" x14ac:dyDescent="0.2">
      <c r="A20" s="128"/>
      <c r="B20" s="24" t="s">
        <v>92</v>
      </c>
      <c r="C20" s="119"/>
      <c r="D20" s="119"/>
      <c r="E20" s="133"/>
      <c r="F20" s="134"/>
      <c r="G20" s="133"/>
      <c r="H20" s="134"/>
      <c r="I20" s="133"/>
      <c r="J20" s="134"/>
    </row>
    <row r="21" spans="1:10" x14ac:dyDescent="0.2">
      <c r="A21" s="128"/>
      <c r="B21" s="24"/>
      <c r="C21" s="46" t="s">
        <v>63</v>
      </c>
      <c r="D21" s="46" t="s">
        <v>64</v>
      </c>
      <c r="E21" s="133"/>
      <c r="F21" s="138">
        <v>60</v>
      </c>
      <c r="G21" s="133"/>
      <c r="H21" s="138">
        <v>40</v>
      </c>
      <c r="I21" s="133"/>
      <c r="J21" s="138">
        <v>60</v>
      </c>
    </row>
    <row r="22" spans="1:10" x14ac:dyDescent="0.2">
      <c r="A22" s="128"/>
      <c r="B22" s="24" t="s">
        <v>93</v>
      </c>
      <c r="C22" s="119" t="s">
        <v>94</v>
      </c>
      <c r="D22" s="119"/>
      <c r="E22" s="133"/>
      <c r="F22" s="138"/>
      <c r="G22" s="133"/>
      <c r="H22" s="138"/>
      <c r="I22" s="133"/>
      <c r="J22" s="138"/>
    </row>
    <row r="23" spans="1:10" x14ac:dyDescent="0.2">
      <c r="A23" s="128"/>
      <c r="B23" s="24" t="s">
        <v>95</v>
      </c>
      <c r="C23" s="119"/>
      <c r="D23" s="119"/>
      <c r="E23" s="133"/>
      <c r="F23" s="138"/>
      <c r="G23" s="133"/>
      <c r="H23" s="138"/>
      <c r="I23" s="133"/>
      <c r="J23" s="138"/>
    </row>
    <row r="24" spans="1:10" x14ac:dyDescent="0.2">
      <c r="A24" s="128"/>
      <c r="B24" s="24" t="s">
        <v>96</v>
      </c>
      <c r="C24" s="119"/>
      <c r="D24" s="119"/>
      <c r="E24" s="133"/>
      <c r="F24" s="138"/>
      <c r="G24" s="133"/>
      <c r="H24" s="138"/>
      <c r="I24" s="133"/>
      <c r="J24" s="138"/>
    </row>
    <row r="25" spans="1:10" x14ac:dyDescent="0.2">
      <c r="A25" s="129"/>
      <c r="B25" s="27" t="s">
        <v>97</v>
      </c>
      <c r="C25" s="119"/>
      <c r="D25" s="119"/>
      <c r="E25" s="133"/>
      <c r="F25" s="138"/>
      <c r="G25" s="133"/>
      <c r="H25" s="138"/>
      <c r="I25" s="133"/>
      <c r="J25" s="138"/>
    </row>
    <row r="26" spans="1:10" ht="24" customHeight="1" x14ac:dyDescent="0.2">
      <c r="A26" s="48">
        <v>3</v>
      </c>
      <c r="B26" s="19" t="s">
        <v>98</v>
      </c>
      <c r="C26" s="122" t="s">
        <v>99</v>
      </c>
      <c r="D26" s="122"/>
      <c r="E26" s="140"/>
      <c r="F26" s="39"/>
      <c r="G26" s="140"/>
      <c r="H26" s="39"/>
      <c r="I26" s="140"/>
      <c r="J26" s="39"/>
    </row>
    <row r="27" spans="1:10" x14ac:dyDescent="0.2">
      <c r="A27" s="123"/>
      <c r="B27" s="21" t="s">
        <v>45</v>
      </c>
      <c r="C27" s="126">
        <v>3</v>
      </c>
      <c r="D27" s="126"/>
      <c r="E27" s="141"/>
      <c r="F27" s="39">
        <v>3</v>
      </c>
      <c r="G27" s="141"/>
      <c r="H27" s="39">
        <v>3</v>
      </c>
      <c r="I27" s="141"/>
      <c r="J27" s="39">
        <v>3</v>
      </c>
    </row>
    <row r="28" spans="1:10" x14ac:dyDescent="0.2">
      <c r="A28" s="124"/>
      <c r="B28" s="21" t="s">
        <v>47</v>
      </c>
      <c r="C28" s="126">
        <v>3</v>
      </c>
      <c r="D28" s="126"/>
      <c r="E28" s="141"/>
      <c r="F28" s="39">
        <v>3</v>
      </c>
      <c r="G28" s="141"/>
      <c r="H28" s="39">
        <v>3</v>
      </c>
      <c r="I28" s="141"/>
      <c r="J28" s="39">
        <v>3</v>
      </c>
    </row>
    <row r="29" spans="1:10" x14ac:dyDescent="0.2">
      <c r="A29" s="124"/>
      <c r="B29" s="21" t="s">
        <v>48</v>
      </c>
      <c r="C29" s="126">
        <v>2</v>
      </c>
      <c r="D29" s="126"/>
      <c r="E29" s="141"/>
      <c r="F29" s="39">
        <v>2</v>
      </c>
      <c r="G29" s="141"/>
      <c r="H29" s="39">
        <v>2</v>
      </c>
      <c r="I29" s="141"/>
      <c r="J29" s="39">
        <v>2</v>
      </c>
    </row>
    <row r="30" spans="1:10" x14ac:dyDescent="0.2">
      <c r="A30" s="125"/>
      <c r="B30" s="21" t="s">
        <v>49</v>
      </c>
      <c r="C30" s="126">
        <v>2</v>
      </c>
      <c r="D30" s="126"/>
      <c r="E30" s="141"/>
      <c r="F30" s="41">
        <v>2</v>
      </c>
      <c r="G30" s="141"/>
      <c r="H30" s="41">
        <v>2</v>
      </c>
      <c r="I30" s="141"/>
      <c r="J30" s="41">
        <v>2</v>
      </c>
    </row>
    <row r="31" spans="1:10" x14ac:dyDescent="0.2">
      <c r="A31" s="142" t="s">
        <v>100</v>
      </c>
      <c r="B31" s="143"/>
      <c r="C31" s="122">
        <v>100</v>
      </c>
      <c r="D31" s="12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1" t="s">
        <v>0</v>
      </c>
      <c r="B1" s="121"/>
      <c r="C1" s="121"/>
      <c r="D1" s="121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7"/>
      <c r="B2" s="47"/>
      <c r="C2" s="47"/>
      <c r="D2" s="47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0" t="s">
        <v>2</v>
      </c>
      <c r="C3" s="130"/>
      <c r="D3" s="130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0" t="s">
        <v>52</v>
      </c>
      <c r="C4" s="130"/>
      <c r="D4" s="130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1"/>
      <c r="F6" s="131"/>
      <c r="G6" s="131"/>
      <c r="H6" s="131"/>
      <c r="I6" s="131"/>
      <c r="J6" s="131"/>
      <c r="K6" s="33"/>
      <c r="L6" s="33"/>
      <c r="M6" s="33"/>
      <c r="N6" s="33"/>
    </row>
    <row r="7" spans="1:14" ht="25.5" customHeight="1" x14ac:dyDescent="0.2">
      <c r="A7" s="48">
        <v>1</v>
      </c>
      <c r="B7" s="19" t="s">
        <v>53</v>
      </c>
      <c r="C7" s="135" t="s">
        <v>54</v>
      </c>
      <c r="D7" s="136"/>
      <c r="E7" s="132" t="s">
        <v>55</v>
      </c>
      <c r="F7" s="132"/>
      <c r="G7" s="132" t="s">
        <v>56</v>
      </c>
      <c r="H7" s="132"/>
      <c r="I7" s="132" t="s">
        <v>57</v>
      </c>
      <c r="J7" s="132"/>
    </row>
    <row r="8" spans="1:14" x14ac:dyDescent="0.2">
      <c r="A8" s="119"/>
      <c r="B8" s="120" t="s">
        <v>58</v>
      </c>
      <c r="C8" s="119" t="s">
        <v>59</v>
      </c>
      <c r="D8" s="119"/>
      <c r="E8" s="133" t="s">
        <v>60</v>
      </c>
      <c r="F8" s="134" t="s">
        <v>16</v>
      </c>
      <c r="G8" s="133" t="s">
        <v>61</v>
      </c>
      <c r="H8" s="134" t="s">
        <v>16</v>
      </c>
      <c r="I8" s="133" t="s">
        <v>62</v>
      </c>
      <c r="J8" s="134" t="s">
        <v>16</v>
      </c>
    </row>
    <row r="9" spans="1:14" x14ac:dyDescent="0.2">
      <c r="A9" s="119"/>
      <c r="B9" s="120"/>
      <c r="C9" s="46" t="s">
        <v>63</v>
      </c>
      <c r="D9" s="46" t="s">
        <v>64</v>
      </c>
      <c r="E9" s="133"/>
      <c r="F9" s="134"/>
      <c r="G9" s="133"/>
      <c r="H9" s="134"/>
      <c r="I9" s="133"/>
      <c r="J9" s="134"/>
    </row>
    <row r="10" spans="1:14" x14ac:dyDescent="0.2">
      <c r="A10" s="119"/>
      <c r="B10" s="20" t="s">
        <v>65</v>
      </c>
      <c r="C10" s="119"/>
      <c r="D10" s="119"/>
      <c r="E10" s="37"/>
      <c r="F10" s="38"/>
      <c r="G10" s="37"/>
      <c r="H10" s="38"/>
      <c r="I10" s="37"/>
      <c r="J10" s="38"/>
    </row>
    <row r="11" spans="1:14" ht="57.75" customHeight="1" x14ac:dyDescent="0.2">
      <c r="A11" s="119"/>
      <c r="B11" s="20" t="s">
        <v>66</v>
      </c>
      <c r="C11" s="119" t="s">
        <v>67</v>
      </c>
      <c r="D11" s="119"/>
      <c r="E11" s="50" t="s">
        <v>68</v>
      </c>
      <c r="F11" s="49">
        <v>10</v>
      </c>
      <c r="G11" s="50" t="s">
        <v>69</v>
      </c>
      <c r="H11" s="49">
        <v>10</v>
      </c>
      <c r="I11" s="50" t="s">
        <v>70</v>
      </c>
      <c r="J11" s="49">
        <v>10</v>
      </c>
    </row>
    <row r="12" spans="1:14" ht="57.75" customHeight="1" x14ac:dyDescent="0.2">
      <c r="A12" s="119"/>
      <c r="B12" s="20" t="s">
        <v>71</v>
      </c>
      <c r="C12" s="119" t="s">
        <v>72</v>
      </c>
      <c r="D12" s="119"/>
      <c r="E12" s="36" t="s">
        <v>73</v>
      </c>
      <c r="F12" s="49">
        <v>6</v>
      </c>
      <c r="G12" s="36" t="s">
        <v>74</v>
      </c>
      <c r="H12" s="49">
        <v>0</v>
      </c>
      <c r="I12" s="36" t="s">
        <v>74</v>
      </c>
      <c r="J12" s="49">
        <v>0</v>
      </c>
    </row>
    <row r="13" spans="1:14" ht="57.75" customHeight="1" x14ac:dyDescent="0.2">
      <c r="A13" s="119"/>
      <c r="B13" s="20" t="s">
        <v>75</v>
      </c>
      <c r="C13" s="119" t="s">
        <v>76</v>
      </c>
      <c r="D13" s="119"/>
      <c r="E13" s="36" t="s">
        <v>77</v>
      </c>
      <c r="F13" s="49">
        <v>1</v>
      </c>
      <c r="G13" s="36" t="s">
        <v>74</v>
      </c>
      <c r="H13" s="49">
        <v>0</v>
      </c>
      <c r="I13" s="36" t="s">
        <v>78</v>
      </c>
      <c r="J13" s="49">
        <v>1</v>
      </c>
    </row>
    <row r="14" spans="1:14" ht="30.75" customHeight="1" x14ac:dyDescent="0.2">
      <c r="A14" s="48">
        <v>2</v>
      </c>
      <c r="B14" s="19" t="s">
        <v>79</v>
      </c>
      <c r="C14" s="122" t="s">
        <v>80</v>
      </c>
      <c r="D14" s="122"/>
      <c r="E14" s="40"/>
      <c r="F14" s="39"/>
      <c r="G14" s="40"/>
      <c r="H14" s="39"/>
      <c r="I14" s="40"/>
      <c r="J14" s="39"/>
    </row>
    <row r="15" spans="1:14" x14ac:dyDescent="0.2">
      <c r="A15" s="127"/>
      <c r="B15" s="23" t="s">
        <v>81</v>
      </c>
      <c r="C15" s="119" t="s">
        <v>59</v>
      </c>
      <c r="D15" s="119"/>
      <c r="E15" s="137" t="s">
        <v>82</v>
      </c>
      <c r="F15" s="134" t="s">
        <v>16</v>
      </c>
      <c r="G15" s="137" t="s">
        <v>83</v>
      </c>
      <c r="H15" s="134" t="s">
        <v>16</v>
      </c>
      <c r="I15" s="137" t="s">
        <v>84</v>
      </c>
      <c r="J15" s="134" t="s">
        <v>16</v>
      </c>
    </row>
    <row r="16" spans="1:14" x14ac:dyDescent="0.2">
      <c r="A16" s="128"/>
      <c r="B16" s="24" t="s">
        <v>85</v>
      </c>
      <c r="C16" s="119" t="s">
        <v>63</v>
      </c>
      <c r="D16" s="119"/>
      <c r="E16" s="134"/>
      <c r="F16" s="134"/>
      <c r="G16" s="134"/>
      <c r="H16" s="134"/>
      <c r="I16" s="134"/>
      <c r="J16" s="134"/>
    </row>
    <row r="17" spans="1:10" x14ac:dyDescent="0.2">
      <c r="A17" s="128"/>
      <c r="B17" s="25"/>
      <c r="C17" s="119" t="s">
        <v>86</v>
      </c>
      <c r="D17" s="119"/>
      <c r="E17" s="134"/>
      <c r="F17" s="138">
        <v>10</v>
      </c>
      <c r="G17" s="134"/>
      <c r="H17" s="138">
        <v>10</v>
      </c>
      <c r="I17" s="134"/>
      <c r="J17" s="138">
        <v>10</v>
      </c>
    </row>
    <row r="18" spans="1:10" x14ac:dyDescent="0.2">
      <c r="A18" s="129"/>
      <c r="B18" s="26" t="s">
        <v>87</v>
      </c>
      <c r="C18" s="119"/>
      <c r="D18" s="119"/>
      <c r="E18" s="134"/>
      <c r="F18" s="138"/>
      <c r="G18" s="134"/>
      <c r="H18" s="138"/>
      <c r="I18" s="134"/>
      <c r="J18" s="138"/>
    </row>
    <row r="19" spans="1:10" x14ac:dyDescent="0.2">
      <c r="A19" s="128"/>
      <c r="B19" s="23" t="s">
        <v>88</v>
      </c>
      <c r="C19" s="119" t="s">
        <v>59</v>
      </c>
      <c r="D19" s="119"/>
      <c r="E19" s="139" t="s">
        <v>89</v>
      </c>
      <c r="F19" s="134" t="s">
        <v>16</v>
      </c>
      <c r="G19" s="139" t="s">
        <v>90</v>
      </c>
      <c r="H19" s="134" t="s">
        <v>16</v>
      </c>
      <c r="I19" s="139" t="s">
        <v>91</v>
      </c>
      <c r="J19" s="134" t="s">
        <v>16</v>
      </c>
    </row>
    <row r="20" spans="1:10" ht="25.5" x14ac:dyDescent="0.2">
      <c r="A20" s="128"/>
      <c r="B20" s="24" t="s">
        <v>92</v>
      </c>
      <c r="C20" s="119"/>
      <c r="D20" s="119"/>
      <c r="E20" s="133"/>
      <c r="F20" s="134"/>
      <c r="G20" s="133"/>
      <c r="H20" s="134"/>
      <c r="I20" s="133"/>
      <c r="J20" s="134"/>
    </row>
    <row r="21" spans="1:10" x14ac:dyDescent="0.2">
      <c r="A21" s="128"/>
      <c r="B21" s="24"/>
      <c r="C21" s="46" t="s">
        <v>63</v>
      </c>
      <c r="D21" s="46" t="s">
        <v>64</v>
      </c>
      <c r="E21" s="133"/>
      <c r="F21" s="138">
        <v>60</v>
      </c>
      <c r="G21" s="133"/>
      <c r="H21" s="138">
        <v>40</v>
      </c>
      <c r="I21" s="133"/>
      <c r="J21" s="138">
        <v>60</v>
      </c>
    </row>
    <row r="22" spans="1:10" x14ac:dyDescent="0.2">
      <c r="A22" s="128"/>
      <c r="B22" s="24" t="s">
        <v>93</v>
      </c>
      <c r="C22" s="119" t="s">
        <v>94</v>
      </c>
      <c r="D22" s="119"/>
      <c r="E22" s="133"/>
      <c r="F22" s="138"/>
      <c r="G22" s="133"/>
      <c r="H22" s="138"/>
      <c r="I22" s="133"/>
      <c r="J22" s="138"/>
    </row>
    <row r="23" spans="1:10" x14ac:dyDescent="0.2">
      <c r="A23" s="128"/>
      <c r="B23" s="24" t="s">
        <v>95</v>
      </c>
      <c r="C23" s="119"/>
      <c r="D23" s="119"/>
      <c r="E23" s="133"/>
      <c r="F23" s="138"/>
      <c r="G23" s="133"/>
      <c r="H23" s="138"/>
      <c r="I23" s="133"/>
      <c r="J23" s="138"/>
    </row>
    <row r="24" spans="1:10" x14ac:dyDescent="0.2">
      <c r="A24" s="128"/>
      <c r="B24" s="24" t="s">
        <v>96</v>
      </c>
      <c r="C24" s="119"/>
      <c r="D24" s="119"/>
      <c r="E24" s="133"/>
      <c r="F24" s="138"/>
      <c r="G24" s="133"/>
      <c r="H24" s="138"/>
      <c r="I24" s="133"/>
      <c r="J24" s="138"/>
    </row>
    <row r="25" spans="1:10" x14ac:dyDescent="0.2">
      <c r="A25" s="129"/>
      <c r="B25" s="27" t="s">
        <v>97</v>
      </c>
      <c r="C25" s="119"/>
      <c r="D25" s="119"/>
      <c r="E25" s="133"/>
      <c r="F25" s="138"/>
      <c r="G25" s="133"/>
      <c r="H25" s="138"/>
      <c r="I25" s="133"/>
      <c r="J25" s="138"/>
    </row>
    <row r="26" spans="1:10" ht="24" customHeight="1" x14ac:dyDescent="0.2">
      <c r="A26" s="48">
        <v>3</v>
      </c>
      <c r="B26" s="19" t="s">
        <v>98</v>
      </c>
      <c r="C26" s="122" t="s">
        <v>99</v>
      </c>
      <c r="D26" s="122"/>
      <c r="E26" s="140"/>
      <c r="F26" s="39"/>
      <c r="G26" s="140"/>
      <c r="H26" s="39"/>
      <c r="I26" s="140"/>
      <c r="J26" s="39"/>
    </row>
    <row r="27" spans="1:10" x14ac:dyDescent="0.2">
      <c r="A27" s="123"/>
      <c r="B27" s="21" t="s">
        <v>45</v>
      </c>
      <c r="C27" s="126">
        <v>3</v>
      </c>
      <c r="D27" s="126"/>
      <c r="E27" s="141"/>
      <c r="F27" s="39">
        <v>3</v>
      </c>
      <c r="G27" s="141"/>
      <c r="H27" s="39">
        <v>3</v>
      </c>
      <c r="I27" s="141"/>
      <c r="J27" s="39">
        <v>3</v>
      </c>
    </row>
    <row r="28" spans="1:10" x14ac:dyDescent="0.2">
      <c r="A28" s="124"/>
      <c r="B28" s="21" t="s">
        <v>47</v>
      </c>
      <c r="C28" s="126">
        <v>3</v>
      </c>
      <c r="D28" s="126"/>
      <c r="E28" s="141"/>
      <c r="F28" s="39">
        <v>3</v>
      </c>
      <c r="G28" s="141"/>
      <c r="H28" s="39">
        <v>3</v>
      </c>
      <c r="I28" s="141"/>
      <c r="J28" s="39">
        <v>3</v>
      </c>
    </row>
    <row r="29" spans="1:10" x14ac:dyDescent="0.2">
      <c r="A29" s="124"/>
      <c r="B29" s="21" t="s">
        <v>48</v>
      </c>
      <c r="C29" s="126">
        <v>2</v>
      </c>
      <c r="D29" s="126"/>
      <c r="E29" s="141"/>
      <c r="F29" s="39">
        <v>2</v>
      </c>
      <c r="G29" s="141"/>
      <c r="H29" s="39">
        <v>2</v>
      </c>
      <c r="I29" s="141"/>
      <c r="J29" s="39">
        <v>2</v>
      </c>
    </row>
    <row r="30" spans="1:10" x14ac:dyDescent="0.2">
      <c r="A30" s="125"/>
      <c r="B30" s="21" t="s">
        <v>49</v>
      </c>
      <c r="C30" s="126">
        <v>2</v>
      </c>
      <c r="D30" s="126"/>
      <c r="E30" s="141"/>
      <c r="F30" s="41">
        <v>2</v>
      </c>
      <c r="G30" s="141"/>
      <c r="H30" s="41">
        <v>2</v>
      </c>
      <c r="I30" s="141"/>
      <c r="J30" s="41">
        <v>2</v>
      </c>
    </row>
    <row r="31" spans="1:10" x14ac:dyDescent="0.2">
      <c r="A31" s="142" t="s">
        <v>100</v>
      </c>
      <c r="B31" s="143"/>
      <c r="C31" s="122">
        <v>100</v>
      </c>
      <c r="D31" s="12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61"/>
  <sheetViews>
    <sheetView tabSelected="1" view="pageBreakPreview" topLeftCell="A49" zoomScale="85" zoomScaleNormal="100" zoomScaleSheetLayoutView="85" workbookViewId="0">
      <selection activeCell="R25" sqref="R25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3.28515625" customWidth="1"/>
    <col min="4" max="4" width="24.855468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2" width="7.5703125" customWidth="1"/>
    <col min="13" max="13" width="9.140625" customWidth="1"/>
    <col min="14" max="14" width="0.85546875" customWidth="1"/>
  </cols>
  <sheetData>
    <row r="1" spans="3:13" ht="8.25" customHeight="1" thickBot="1" x14ac:dyDescent="0.3"/>
    <row r="2" spans="3:13" ht="23.25" thickBot="1" x14ac:dyDescent="0.5">
      <c r="C2" s="181" t="s">
        <v>106</v>
      </c>
      <c r="D2" s="182"/>
      <c r="E2" s="182"/>
      <c r="F2" s="182"/>
      <c r="G2" s="182"/>
      <c r="H2" s="182"/>
      <c r="I2" s="182"/>
      <c r="J2" s="182"/>
      <c r="K2" s="182"/>
      <c r="L2" s="182"/>
      <c r="M2" s="183"/>
    </row>
    <row r="3" spans="3:13" ht="3.75" customHeight="1" thickBot="1" x14ac:dyDescent="0.3"/>
    <row r="4" spans="3:13" ht="30" customHeight="1" x14ac:dyDescent="0.25">
      <c r="C4" s="179" t="s">
        <v>116</v>
      </c>
      <c r="D4" s="180"/>
      <c r="E4" s="66" t="s">
        <v>123</v>
      </c>
      <c r="F4" s="188" t="s">
        <v>139</v>
      </c>
      <c r="G4" s="188"/>
      <c r="H4" s="188"/>
      <c r="I4" s="188"/>
      <c r="J4" s="188"/>
      <c r="K4" s="188"/>
      <c r="L4" s="188"/>
      <c r="M4" s="189"/>
    </row>
    <row r="5" spans="3:13" ht="36" customHeight="1" x14ac:dyDescent="0.25">
      <c r="C5" s="186" t="s">
        <v>117</v>
      </c>
      <c r="D5" s="187"/>
      <c r="E5" s="67" t="s">
        <v>123</v>
      </c>
      <c r="F5" s="190" t="s">
        <v>147</v>
      </c>
      <c r="G5" s="190"/>
      <c r="H5" s="190"/>
      <c r="I5" s="190"/>
      <c r="J5" s="190"/>
      <c r="K5" s="190"/>
      <c r="L5" s="190"/>
      <c r="M5" s="191"/>
    </row>
    <row r="6" spans="3:13" ht="47.25" customHeight="1" thickBot="1" x14ac:dyDescent="0.3">
      <c r="C6" s="184" t="s">
        <v>118</v>
      </c>
      <c r="D6" s="185"/>
      <c r="E6" s="68" t="s">
        <v>123</v>
      </c>
      <c r="F6" s="192" t="s">
        <v>148</v>
      </c>
      <c r="G6" s="192"/>
      <c r="H6" s="192"/>
      <c r="I6" s="192"/>
      <c r="J6" s="192"/>
      <c r="K6" s="192"/>
      <c r="L6" s="192"/>
      <c r="M6" s="193"/>
    </row>
    <row r="7" spans="3:13" ht="9.75" customHeight="1" x14ac:dyDescent="0.25"/>
    <row r="8" spans="3:13" ht="52.5" customHeight="1" thickBot="1" x14ac:dyDescent="0.3">
      <c r="C8" s="174" t="s">
        <v>133</v>
      </c>
      <c r="D8" s="174"/>
      <c r="E8" s="174"/>
      <c r="F8" s="174"/>
      <c r="G8" s="174"/>
      <c r="H8" s="174"/>
      <c r="I8" s="174"/>
      <c r="J8" s="174"/>
      <c r="K8" s="174"/>
      <c r="L8" s="174"/>
      <c r="M8" s="174"/>
    </row>
    <row r="9" spans="3:13" ht="21" customHeight="1" x14ac:dyDescent="0.25">
      <c r="C9" s="179" t="s">
        <v>109</v>
      </c>
      <c r="D9" s="180"/>
      <c r="E9" s="63" t="s">
        <v>123</v>
      </c>
      <c r="F9" s="177"/>
      <c r="G9" s="177"/>
      <c r="H9" s="177"/>
      <c r="I9" s="177"/>
      <c r="J9" s="177"/>
      <c r="K9" s="177"/>
      <c r="L9" s="177"/>
      <c r="M9" s="178"/>
    </row>
    <row r="10" spans="3:13" ht="37.5" customHeight="1" x14ac:dyDescent="0.25">
      <c r="C10" s="144" t="s">
        <v>110</v>
      </c>
      <c r="D10" s="145"/>
      <c r="E10" s="64" t="s">
        <v>123</v>
      </c>
      <c r="F10" s="175"/>
      <c r="G10" s="175"/>
      <c r="H10" s="175"/>
      <c r="I10" s="175"/>
      <c r="J10" s="175"/>
      <c r="K10" s="175"/>
      <c r="L10" s="175"/>
      <c r="M10" s="176"/>
    </row>
    <row r="11" spans="3:13" ht="21" customHeight="1" x14ac:dyDescent="0.25">
      <c r="C11" s="144" t="s">
        <v>111</v>
      </c>
      <c r="D11" s="145"/>
      <c r="E11" s="64" t="s">
        <v>123</v>
      </c>
      <c r="F11" s="175"/>
      <c r="G11" s="175"/>
      <c r="H11" s="175"/>
      <c r="I11" s="175"/>
      <c r="J11" s="175"/>
      <c r="K11" s="175"/>
      <c r="L11" s="175"/>
      <c r="M11" s="176"/>
    </row>
    <row r="12" spans="3:13" ht="21" customHeight="1" x14ac:dyDescent="0.25">
      <c r="C12" s="144" t="s">
        <v>112</v>
      </c>
      <c r="D12" s="145"/>
      <c r="E12" s="64" t="s">
        <v>123</v>
      </c>
      <c r="F12" s="175"/>
      <c r="G12" s="175"/>
      <c r="H12" s="175"/>
      <c r="I12" s="175"/>
      <c r="J12" s="175"/>
      <c r="K12" s="175"/>
      <c r="L12" s="175"/>
      <c r="M12" s="176"/>
    </row>
    <row r="13" spans="3:13" ht="31.5" customHeight="1" x14ac:dyDescent="0.25">
      <c r="C13" s="144" t="s">
        <v>136</v>
      </c>
      <c r="D13" s="145"/>
      <c r="E13" s="64" t="s">
        <v>123</v>
      </c>
      <c r="F13" s="175"/>
      <c r="G13" s="175"/>
      <c r="H13" s="175"/>
      <c r="I13" s="175"/>
      <c r="J13" s="175"/>
      <c r="K13" s="175"/>
      <c r="L13" s="175"/>
      <c r="M13" s="176"/>
    </row>
    <row r="14" spans="3:13" ht="21" customHeight="1" x14ac:dyDescent="0.25">
      <c r="C14" s="144" t="s">
        <v>107</v>
      </c>
      <c r="D14" s="145"/>
      <c r="E14" s="64" t="s">
        <v>123</v>
      </c>
      <c r="F14" s="175"/>
      <c r="G14" s="175"/>
      <c r="H14" s="175"/>
      <c r="I14" s="175"/>
      <c r="J14" s="175"/>
      <c r="K14" s="175"/>
      <c r="L14" s="175"/>
      <c r="M14" s="176"/>
    </row>
    <row r="15" spans="3:13" ht="21" customHeight="1" x14ac:dyDescent="0.25">
      <c r="C15" s="144" t="s">
        <v>113</v>
      </c>
      <c r="D15" s="145"/>
      <c r="E15" s="64" t="s">
        <v>123</v>
      </c>
      <c r="F15" s="175"/>
      <c r="G15" s="175"/>
      <c r="H15" s="175"/>
      <c r="I15" s="175"/>
      <c r="J15" s="175"/>
      <c r="K15" s="175"/>
      <c r="L15" s="175"/>
      <c r="M15" s="176"/>
    </row>
    <row r="16" spans="3:13" ht="21" customHeight="1" x14ac:dyDescent="0.25">
      <c r="C16" s="144" t="s">
        <v>114</v>
      </c>
      <c r="D16" s="145"/>
      <c r="E16" s="64" t="s">
        <v>123</v>
      </c>
      <c r="F16" s="175"/>
      <c r="G16" s="175"/>
      <c r="H16" s="175"/>
      <c r="I16" s="175"/>
      <c r="J16" s="175"/>
      <c r="K16" s="175"/>
      <c r="L16" s="175"/>
      <c r="M16" s="176"/>
    </row>
    <row r="17" spans="3:13" ht="21" customHeight="1" x14ac:dyDescent="0.25">
      <c r="C17" s="144" t="s">
        <v>115</v>
      </c>
      <c r="D17" s="145"/>
      <c r="E17" s="64" t="s">
        <v>123</v>
      </c>
      <c r="F17" s="175"/>
      <c r="G17" s="175"/>
      <c r="H17" s="175"/>
      <c r="I17" s="175"/>
      <c r="J17" s="175"/>
      <c r="K17" s="175"/>
      <c r="L17" s="175"/>
      <c r="M17" s="176"/>
    </row>
    <row r="18" spans="3:13" ht="21" customHeight="1" thickBot="1" x14ac:dyDescent="0.3">
      <c r="C18" s="198" t="s">
        <v>108</v>
      </c>
      <c r="D18" s="199"/>
      <c r="E18" s="65" t="s">
        <v>123</v>
      </c>
      <c r="F18" s="196"/>
      <c r="G18" s="196"/>
      <c r="H18" s="196"/>
      <c r="I18" s="196"/>
      <c r="J18" s="196"/>
      <c r="K18" s="196"/>
      <c r="L18" s="196"/>
      <c r="M18" s="197"/>
    </row>
    <row r="19" spans="3:13" ht="7.5" customHeight="1" x14ac:dyDescent="0.25"/>
    <row r="20" spans="3:13" ht="42" customHeight="1" thickBot="1" x14ac:dyDescent="0.45">
      <c r="C20" s="204" t="s">
        <v>120</v>
      </c>
      <c r="D20" s="204"/>
      <c r="E20" s="204"/>
      <c r="F20" s="205" t="s">
        <v>132</v>
      </c>
      <c r="G20" s="205"/>
      <c r="H20" s="205"/>
      <c r="I20" s="205"/>
      <c r="J20" s="205"/>
      <c r="K20" s="205"/>
      <c r="L20" s="205"/>
      <c r="M20" s="205"/>
    </row>
    <row r="21" spans="3:13" ht="30.75" customHeight="1" x14ac:dyDescent="0.25">
      <c r="C21" s="201" t="s">
        <v>121</v>
      </c>
      <c r="D21" s="202"/>
      <c r="E21" s="79"/>
      <c r="F21" s="162" t="s">
        <v>122</v>
      </c>
      <c r="G21" s="163"/>
      <c r="H21" s="149" t="s">
        <v>137</v>
      </c>
      <c r="I21" s="150"/>
      <c r="J21" s="151"/>
      <c r="K21" s="149" t="s">
        <v>138</v>
      </c>
      <c r="L21" s="150"/>
      <c r="M21" s="152"/>
    </row>
    <row r="22" spans="3:13" ht="50.25" customHeight="1" x14ac:dyDescent="0.25">
      <c r="C22" s="154" t="s">
        <v>149</v>
      </c>
      <c r="D22" s="155"/>
      <c r="E22" s="85" t="s">
        <v>124</v>
      </c>
      <c r="F22" s="164"/>
      <c r="G22" s="165"/>
      <c r="H22" s="153"/>
      <c r="I22" s="153"/>
      <c r="J22" s="153"/>
      <c r="K22" s="69"/>
      <c r="L22" s="69"/>
      <c r="M22" s="80"/>
    </row>
    <row r="23" spans="3:13" ht="50.25" customHeight="1" x14ac:dyDescent="0.25">
      <c r="C23" s="156"/>
      <c r="D23" s="157"/>
      <c r="E23" s="85" t="s">
        <v>125</v>
      </c>
      <c r="F23" s="164"/>
      <c r="G23" s="165"/>
      <c r="H23" s="200"/>
      <c r="I23" s="164"/>
      <c r="J23" s="165"/>
      <c r="K23" s="69"/>
      <c r="L23" s="69"/>
      <c r="M23" s="80"/>
    </row>
    <row r="24" spans="3:13" ht="50.25" customHeight="1" x14ac:dyDescent="0.25">
      <c r="C24" s="156"/>
      <c r="D24" s="157"/>
      <c r="E24" s="85" t="s">
        <v>126</v>
      </c>
      <c r="F24" s="164"/>
      <c r="G24" s="165"/>
      <c r="H24" s="200"/>
      <c r="I24" s="164"/>
      <c r="J24" s="165"/>
      <c r="K24" s="69"/>
      <c r="L24" s="69"/>
      <c r="M24" s="80"/>
    </row>
    <row r="25" spans="3:13" ht="50.25" customHeight="1" x14ac:dyDescent="0.25">
      <c r="C25" s="156"/>
      <c r="D25" s="157"/>
      <c r="E25" s="85" t="s">
        <v>141</v>
      </c>
      <c r="F25" s="164"/>
      <c r="G25" s="165"/>
      <c r="H25" s="200"/>
      <c r="I25" s="164"/>
      <c r="J25" s="165"/>
      <c r="K25" s="69"/>
      <c r="L25" s="69"/>
      <c r="M25" s="80"/>
    </row>
    <row r="26" spans="3:13" ht="50.25" customHeight="1" x14ac:dyDescent="0.25">
      <c r="C26" s="156"/>
      <c r="D26" s="157"/>
      <c r="E26" s="85" t="s">
        <v>142</v>
      </c>
      <c r="F26" s="164"/>
      <c r="G26" s="165"/>
      <c r="H26" s="200"/>
      <c r="I26" s="164"/>
      <c r="J26" s="165"/>
      <c r="K26" s="69"/>
      <c r="L26" s="69"/>
      <c r="M26" s="80"/>
    </row>
    <row r="27" spans="3:13" ht="50.25" customHeight="1" x14ac:dyDescent="0.25">
      <c r="C27" s="156"/>
      <c r="D27" s="157"/>
      <c r="E27" s="85" t="s">
        <v>143</v>
      </c>
      <c r="F27" s="164"/>
      <c r="G27" s="165"/>
      <c r="H27" s="200"/>
      <c r="I27" s="164"/>
      <c r="J27" s="165"/>
      <c r="K27" s="69"/>
      <c r="L27" s="69"/>
      <c r="M27" s="80"/>
    </row>
    <row r="28" spans="3:13" ht="50.25" customHeight="1" x14ac:dyDescent="0.25">
      <c r="C28" s="156"/>
      <c r="D28" s="157"/>
      <c r="E28" s="85" t="s">
        <v>144</v>
      </c>
      <c r="F28" s="164"/>
      <c r="G28" s="165"/>
      <c r="H28" s="200"/>
      <c r="I28" s="164"/>
      <c r="J28" s="165"/>
      <c r="K28" s="69"/>
      <c r="L28" s="69"/>
      <c r="M28" s="80"/>
    </row>
    <row r="29" spans="3:13" ht="50.25" customHeight="1" x14ac:dyDescent="0.25">
      <c r="C29" s="156"/>
      <c r="D29" s="157"/>
      <c r="E29" s="85" t="s">
        <v>145</v>
      </c>
      <c r="F29" s="164"/>
      <c r="G29" s="165"/>
      <c r="H29" s="200"/>
      <c r="I29" s="164"/>
      <c r="J29" s="165"/>
      <c r="K29" s="69"/>
      <c r="L29" s="69"/>
      <c r="M29" s="80"/>
    </row>
    <row r="30" spans="3:13" ht="59.25" customHeight="1" x14ac:dyDescent="0.25">
      <c r="C30" s="158"/>
      <c r="D30" s="159"/>
      <c r="E30" s="85" t="s">
        <v>146</v>
      </c>
      <c r="F30" s="164"/>
      <c r="G30" s="165"/>
      <c r="H30" s="200"/>
      <c r="I30" s="164"/>
      <c r="J30" s="165"/>
      <c r="K30" s="69"/>
      <c r="L30" s="69"/>
      <c r="M30" s="80"/>
    </row>
    <row r="31" spans="3:13" ht="10.5" customHeight="1" x14ac:dyDescent="0.25">
      <c r="D31" s="62"/>
      <c r="E31" s="62"/>
      <c r="H31" s="203"/>
      <c r="I31" s="203"/>
      <c r="J31" s="203"/>
    </row>
    <row r="32" spans="3:13" s="51" customFormat="1" ht="84.75" customHeight="1" thickBot="1" x14ac:dyDescent="0.25">
      <c r="C32" s="173" t="s">
        <v>119</v>
      </c>
      <c r="D32" s="173"/>
      <c r="F32" s="172" t="s">
        <v>150</v>
      </c>
      <c r="G32" s="172"/>
      <c r="H32" s="172"/>
      <c r="I32" s="172"/>
      <c r="J32" s="172"/>
      <c r="K32" s="172"/>
      <c r="L32" s="172"/>
      <c r="M32" s="172"/>
    </row>
    <row r="33" spans="3:13" s="51" customFormat="1" ht="17.25" customHeight="1" x14ac:dyDescent="0.4">
      <c r="C33" s="169" t="s">
        <v>131</v>
      </c>
      <c r="D33" s="170"/>
      <c r="E33" s="170"/>
      <c r="F33" s="170"/>
      <c r="G33" s="170"/>
      <c r="H33" s="170"/>
      <c r="I33" s="170"/>
      <c r="J33" s="170"/>
      <c r="K33" s="170"/>
      <c r="L33" s="170"/>
      <c r="M33" s="171"/>
    </row>
    <row r="34" spans="3:13" ht="36.75" customHeight="1" x14ac:dyDescent="0.25">
      <c r="C34" s="60" t="s">
        <v>5</v>
      </c>
      <c r="D34" s="44" t="s">
        <v>102</v>
      </c>
      <c r="E34" s="194" t="s">
        <v>135</v>
      </c>
      <c r="F34" s="195"/>
      <c r="G34" s="81" t="s">
        <v>134</v>
      </c>
      <c r="H34" s="44" t="s">
        <v>104</v>
      </c>
      <c r="I34" s="44" t="s">
        <v>105</v>
      </c>
      <c r="J34" s="44" t="s">
        <v>127</v>
      </c>
      <c r="K34" s="44" t="s">
        <v>128</v>
      </c>
      <c r="L34" s="44" t="s">
        <v>129</v>
      </c>
      <c r="M34" s="61" t="s">
        <v>130</v>
      </c>
    </row>
    <row r="35" spans="3:13" s="56" customFormat="1" ht="60" customHeight="1" x14ac:dyDescent="0.25">
      <c r="C35" s="76">
        <v>1</v>
      </c>
      <c r="D35" s="58"/>
      <c r="E35" s="160"/>
      <c r="F35" s="161"/>
      <c r="G35" s="82"/>
      <c r="H35" s="55"/>
      <c r="I35" s="55"/>
      <c r="J35" s="70">
        <f>+I35-H35</f>
        <v>0</v>
      </c>
      <c r="K35" s="71">
        <f>INT(J35/365)</f>
        <v>0</v>
      </c>
      <c r="L35" s="71">
        <f>INT(MOD(J35,365)/30)</f>
        <v>0</v>
      </c>
      <c r="M35" s="72" t="str">
        <f>+CONCATENATE(K35,"/",L35)</f>
        <v>0/0</v>
      </c>
    </row>
    <row r="36" spans="3:13" s="56" customFormat="1" ht="60" customHeight="1" x14ac:dyDescent="0.25">
      <c r="C36" s="76">
        <v>2</v>
      </c>
      <c r="D36" s="58"/>
      <c r="E36" s="160"/>
      <c r="F36" s="161"/>
      <c r="G36" s="82"/>
      <c r="H36" s="55"/>
      <c r="I36" s="55"/>
      <c r="J36" s="70">
        <f>+I36-H36</f>
        <v>0</v>
      </c>
      <c r="K36" s="71">
        <f>INT(J36/365)</f>
        <v>0</v>
      </c>
      <c r="L36" s="71">
        <f>INT(MOD(J36,365)/30)</f>
        <v>0</v>
      </c>
      <c r="M36" s="72" t="str">
        <f>+CONCATENATE(K36,"/",L36)</f>
        <v>0/0</v>
      </c>
    </row>
    <row r="37" spans="3:13" s="56" customFormat="1" ht="60" customHeight="1" x14ac:dyDescent="0.25">
      <c r="C37" s="76">
        <v>3</v>
      </c>
      <c r="D37" s="58"/>
      <c r="E37" s="160"/>
      <c r="F37" s="161"/>
      <c r="G37" s="82"/>
      <c r="H37" s="57"/>
      <c r="I37" s="57"/>
      <c r="J37" s="70">
        <f>+I37-H37</f>
        <v>0</v>
      </c>
      <c r="K37" s="71">
        <f t="shared" ref="K37:K38" si="0">INT(J37/365)</f>
        <v>0</v>
      </c>
      <c r="L37" s="71">
        <f t="shared" ref="L37:L38" si="1">INT(MOD(J37,365)/30)</f>
        <v>0</v>
      </c>
      <c r="M37" s="72" t="str">
        <f t="shared" ref="M37:M38" si="2">+CONCATENATE(K37,"/",L37)</f>
        <v>0/0</v>
      </c>
    </row>
    <row r="38" spans="3:13" s="56" customFormat="1" ht="60" customHeight="1" x14ac:dyDescent="0.25">
      <c r="C38" s="76">
        <v>4</v>
      </c>
      <c r="D38" s="58"/>
      <c r="E38" s="160"/>
      <c r="F38" s="161"/>
      <c r="G38" s="82"/>
      <c r="H38" s="55"/>
      <c r="I38" s="55"/>
      <c r="J38" s="70">
        <f t="shared" ref="J38:J39" si="3">+I38-H38</f>
        <v>0</v>
      </c>
      <c r="K38" s="71">
        <f t="shared" si="0"/>
        <v>0</v>
      </c>
      <c r="L38" s="71">
        <f t="shared" si="1"/>
        <v>0</v>
      </c>
      <c r="M38" s="72" t="str">
        <f t="shared" si="2"/>
        <v>0/0</v>
      </c>
    </row>
    <row r="39" spans="3:13" s="56" customFormat="1" ht="60" customHeight="1" x14ac:dyDescent="0.25">
      <c r="C39" s="76">
        <v>5</v>
      </c>
      <c r="D39" s="58"/>
      <c r="E39" s="160"/>
      <c r="F39" s="161"/>
      <c r="G39" s="82"/>
      <c r="H39" s="55"/>
      <c r="I39" s="55"/>
      <c r="J39" s="70">
        <f t="shared" si="3"/>
        <v>0</v>
      </c>
      <c r="K39" s="71">
        <f t="shared" ref="K39:K44" si="4">INT(J39/365)</f>
        <v>0</v>
      </c>
      <c r="L39" s="71">
        <f t="shared" ref="L39:L44" si="5">INT(MOD(J39,365)/30)</f>
        <v>0</v>
      </c>
      <c r="M39" s="72" t="str">
        <f t="shared" ref="M39:M44" si="6">+CONCATENATE(K39,"/",L39)</f>
        <v>0/0</v>
      </c>
    </row>
    <row r="40" spans="3:13" s="56" customFormat="1" ht="60" customHeight="1" x14ac:dyDescent="0.25">
      <c r="C40" s="76">
        <v>6</v>
      </c>
      <c r="D40" s="58"/>
      <c r="E40" s="160"/>
      <c r="F40" s="161"/>
      <c r="G40" s="82"/>
      <c r="H40" s="57"/>
      <c r="I40" s="55"/>
      <c r="J40" s="70">
        <f t="shared" ref="J40:J44" si="7">+I40-H40</f>
        <v>0</v>
      </c>
      <c r="K40" s="71">
        <f t="shared" si="4"/>
        <v>0</v>
      </c>
      <c r="L40" s="71">
        <f t="shared" si="5"/>
        <v>0</v>
      </c>
      <c r="M40" s="72" t="str">
        <f t="shared" si="6"/>
        <v>0/0</v>
      </c>
    </row>
    <row r="41" spans="3:13" s="56" customFormat="1" ht="60" customHeight="1" x14ac:dyDescent="0.25">
      <c r="C41" s="76">
        <v>7</v>
      </c>
      <c r="D41" s="58"/>
      <c r="E41" s="160"/>
      <c r="F41" s="161"/>
      <c r="G41" s="82"/>
      <c r="H41" s="55"/>
      <c r="I41" s="55"/>
      <c r="J41" s="70">
        <f t="shared" si="7"/>
        <v>0</v>
      </c>
      <c r="K41" s="71">
        <f t="shared" si="4"/>
        <v>0</v>
      </c>
      <c r="L41" s="71">
        <f t="shared" si="5"/>
        <v>0</v>
      </c>
      <c r="M41" s="72" t="str">
        <f t="shared" si="6"/>
        <v>0/0</v>
      </c>
    </row>
    <row r="42" spans="3:13" s="56" customFormat="1" ht="60" customHeight="1" x14ac:dyDescent="0.25">
      <c r="C42" s="76">
        <v>8</v>
      </c>
      <c r="D42" s="58"/>
      <c r="E42" s="160"/>
      <c r="F42" s="161"/>
      <c r="G42" s="82"/>
      <c r="H42" s="57"/>
      <c r="I42" s="57"/>
      <c r="J42" s="70">
        <f t="shared" si="7"/>
        <v>0</v>
      </c>
      <c r="K42" s="71">
        <f t="shared" si="4"/>
        <v>0</v>
      </c>
      <c r="L42" s="71">
        <f t="shared" si="5"/>
        <v>0</v>
      </c>
      <c r="M42" s="72" t="str">
        <f t="shared" si="6"/>
        <v>0/0</v>
      </c>
    </row>
    <row r="43" spans="3:13" s="56" customFormat="1" ht="60" customHeight="1" x14ac:dyDescent="0.25">
      <c r="C43" s="76">
        <v>9</v>
      </c>
      <c r="D43" s="58"/>
      <c r="E43" s="160"/>
      <c r="F43" s="161"/>
      <c r="G43" s="83"/>
      <c r="H43" s="59"/>
      <c r="I43" s="59"/>
      <c r="J43" s="70">
        <f t="shared" si="7"/>
        <v>0</v>
      </c>
      <c r="K43" s="71">
        <f t="shared" si="4"/>
        <v>0</v>
      </c>
      <c r="L43" s="71">
        <f t="shared" si="5"/>
        <v>0</v>
      </c>
      <c r="M43" s="72" t="str">
        <f t="shared" si="6"/>
        <v>0/0</v>
      </c>
    </row>
    <row r="44" spans="3:13" s="56" customFormat="1" ht="60" customHeight="1" x14ac:dyDescent="0.25">
      <c r="C44" s="76">
        <v>10</v>
      </c>
      <c r="D44" s="58"/>
      <c r="E44" s="160"/>
      <c r="F44" s="161"/>
      <c r="G44" s="83"/>
      <c r="H44" s="59"/>
      <c r="I44" s="59"/>
      <c r="J44" s="70">
        <f t="shared" si="7"/>
        <v>0</v>
      </c>
      <c r="K44" s="71">
        <f t="shared" si="4"/>
        <v>0</v>
      </c>
      <c r="L44" s="71">
        <f t="shared" si="5"/>
        <v>0</v>
      </c>
      <c r="M44" s="72" t="str">
        <f t="shared" si="6"/>
        <v>0/0</v>
      </c>
    </row>
    <row r="45" spans="3:13" s="56" customFormat="1" ht="60" customHeight="1" x14ac:dyDescent="0.25">
      <c r="C45" s="76">
        <v>11</v>
      </c>
      <c r="D45" s="58"/>
      <c r="E45" s="160"/>
      <c r="F45" s="161"/>
      <c r="G45" s="83"/>
      <c r="H45" s="59"/>
      <c r="I45" s="59"/>
      <c r="J45" s="70">
        <f t="shared" ref="J45:J47" si="8">+I45-H45</f>
        <v>0</v>
      </c>
      <c r="K45" s="71">
        <f t="shared" ref="K45:K47" si="9">INT(J45/365)</f>
        <v>0</v>
      </c>
      <c r="L45" s="71">
        <f t="shared" ref="L45:L47" si="10">INT(MOD(J45,365)/30)</f>
        <v>0</v>
      </c>
      <c r="M45" s="72" t="str">
        <f t="shared" ref="M45:M47" si="11">+CONCATENATE(K45,"/",L45)</f>
        <v>0/0</v>
      </c>
    </row>
    <row r="46" spans="3:13" s="56" customFormat="1" ht="60" customHeight="1" x14ac:dyDescent="0.25">
      <c r="C46" s="76">
        <v>12</v>
      </c>
      <c r="D46" s="58"/>
      <c r="E46" s="160"/>
      <c r="F46" s="161"/>
      <c r="G46" s="83"/>
      <c r="H46" s="59"/>
      <c r="I46" s="59"/>
      <c r="J46" s="70">
        <f t="shared" si="8"/>
        <v>0</v>
      </c>
      <c r="K46" s="71">
        <f t="shared" si="9"/>
        <v>0</v>
      </c>
      <c r="L46" s="71">
        <f t="shared" si="10"/>
        <v>0</v>
      </c>
      <c r="M46" s="72" t="str">
        <f t="shared" si="11"/>
        <v>0/0</v>
      </c>
    </row>
    <row r="47" spans="3:13" s="56" customFormat="1" ht="45.75" customHeight="1" x14ac:dyDescent="0.25">
      <c r="C47" s="76">
        <v>13</v>
      </c>
      <c r="D47" s="58"/>
      <c r="E47" s="160"/>
      <c r="F47" s="161"/>
      <c r="G47" s="83"/>
      <c r="H47" s="59"/>
      <c r="I47" s="59"/>
      <c r="J47" s="70">
        <f t="shared" si="8"/>
        <v>0</v>
      </c>
      <c r="K47" s="71">
        <f t="shared" si="9"/>
        <v>0</v>
      </c>
      <c r="L47" s="71">
        <f t="shared" si="10"/>
        <v>0</v>
      </c>
      <c r="M47" s="72" t="str">
        <f t="shared" si="11"/>
        <v>0/0</v>
      </c>
    </row>
    <row r="48" spans="3:13" s="56" customFormat="1" ht="45.75" customHeight="1" x14ac:dyDescent="0.25">
      <c r="C48" s="76">
        <v>14</v>
      </c>
      <c r="D48" s="58"/>
      <c r="E48" s="160"/>
      <c r="F48" s="161"/>
      <c r="G48" s="83"/>
      <c r="H48" s="59"/>
      <c r="I48" s="59"/>
      <c r="J48" s="70">
        <f t="shared" ref="J48:J49" si="12">+I48-H48</f>
        <v>0</v>
      </c>
      <c r="K48" s="71">
        <f t="shared" ref="K48:K49" si="13">INT(J48/365)</f>
        <v>0</v>
      </c>
      <c r="L48" s="71">
        <f t="shared" ref="L48:L49" si="14">INT(MOD(J48,365)/30)</f>
        <v>0</v>
      </c>
      <c r="M48" s="72" t="str">
        <f t="shared" ref="M48:M49" si="15">+CONCATENATE(K48,"/",L48)</f>
        <v>0/0</v>
      </c>
    </row>
    <row r="49" spans="3:13" s="54" customFormat="1" ht="45.75" customHeight="1" thickBot="1" x14ac:dyDescent="0.3">
      <c r="C49" s="76">
        <v>15</v>
      </c>
      <c r="D49" s="58"/>
      <c r="E49" s="160"/>
      <c r="F49" s="161"/>
      <c r="G49" s="83"/>
      <c r="H49" s="59"/>
      <c r="I49" s="59"/>
      <c r="J49" s="70">
        <f t="shared" si="12"/>
        <v>0</v>
      </c>
      <c r="K49" s="71">
        <f t="shared" si="13"/>
        <v>0</v>
      </c>
      <c r="L49" s="71">
        <f t="shared" si="14"/>
        <v>0</v>
      </c>
      <c r="M49" s="72" t="str">
        <f t="shared" si="15"/>
        <v>0/0</v>
      </c>
    </row>
    <row r="50" spans="3:13" s="51" customFormat="1" ht="15.75" customHeight="1" thickBot="1" x14ac:dyDescent="0.25">
      <c r="C50" s="146" t="s">
        <v>103</v>
      </c>
      <c r="D50" s="147"/>
      <c r="E50" s="147"/>
      <c r="F50" s="147"/>
      <c r="G50" s="147"/>
      <c r="H50" s="147"/>
      <c r="I50" s="148"/>
      <c r="J50" s="73">
        <f>+SUM(J35:J48)</f>
        <v>0</v>
      </c>
      <c r="K50" s="74">
        <f>INT(J50/365)</f>
        <v>0</v>
      </c>
      <c r="L50" s="75">
        <f>INT(MOD(J50,365)/30)</f>
        <v>0</v>
      </c>
      <c r="M50" s="52" t="str">
        <f>+CONCATENATE(K50,"/",L50)</f>
        <v>0/0</v>
      </c>
    </row>
    <row r="51" spans="3:13" s="51" customFormat="1" ht="12.75" x14ac:dyDescent="0.2">
      <c r="J51" s="77"/>
      <c r="K51" s="78" t="str">
        <f>+CONCATENATE(C50," - ",K50," años, ",L50," meses")</f>
        <v>Total - 0 años, 0 meses</v>
      </c>
      <c r="L51" s="77"/>
      <c r="M51" s="77"/>
    </row>
    <row r="52" spans="3:13" s="51" customFormat="1" ht="13.5" thickBot="1" x14ac:dyDescent="0.25">
      <c r="K52" s="53"/>
    </row>
    <row r="53" spans="3:13" s="84" customFormat="1" ht="86.25" customHeight="1" x14ac:dyDescent="0.25">
      <c r="C53" s="206" t="s">
        <v>140</v>
      </c>
      <c r="D53" s="207"/>
      <c r="E53" s="207"/>
      <c r="F53" s="207"/>
      <c r="G53" s="166" t="s">
        <v>151</v>
      </c>
      <c r="H53" s="167"/>
      <c r="I53" s="167"/>
      <c r="J53" s="167"/>
      <c r="K53" s="167"/>
      <c r="L53" s="167"/>
      <c r="M53" s="168"/>
    </row>
    <row r="54" spans="3:13" ht="38.25" customHeight="1" x14ac:dyDescent="0.25">
      <c r="C54" s="60" t="s">
        <v>5</v>
      </c>
      <c r="D54" s="44" t="s">
        <v>102</v>
      </c>
      <c r="E54" s="194" t="s">
        <v>135</v>
      </c>
      <c r="F54" s="195"/>
      <c r="G54" s="81" t="s">
        <v>134</v>
      </c>
      <c r="H54" s="44" t="s">
        <v>104</v>
      </c>
      <c r="I54" s="44" t="s">
        <v>105</v>
      </c>
      <c r="J54" s="44" t="s">
        <v>127</v>
      </c>
      <c r="K54" s="44" t="s">
        <v>128</v>
      </c>
      <c r="L54" s="44" t="s">
        <v>129</v>
      </c>
      <c r="M54" s="61" t="s">
        <v>130</v>
      </c>
    </row>
    <row r="55" spans="3:13" s="56" customFormat="1" ht="60" customHeight="1" x14ac:dyDescent="0.25">
      <c r="C55" s="76">
        <v>1</v>
      </c>
      <c r="D55" s="58"/>
      <c r="E55" s="160"/>
      <c r="F55" s="161"/>
      <c r="G55" s="82"/>
      <c r="H55" s="55"/>
      <c r="I55" s="55"/>
      <c r="J55" s="70">
        <f>+I55-H55</f>
        <v>0</v>
      </c>
      <c r="K55" s="71">
        <f>INT(J55/365)</f>
        <v>0</v>
      </c>
      <c r="L55" s="71">
        <f>INT(MOD(J55,365)/30)</f>
        <v>0</v>
      </c>
      <c r="M55" s="72" t="str">
        <f>+CONCATENATE(K55,"/",L55)</f>
        <v>0/0</v>
      </c>
    </row>
    <row r="56" spans="3:13" s="56" customFormat="1" ht="60" customHeight="1" x14ac:dyDescent="0.25">
      <c r="C56" s="76">
        <v>2</v>
      </c>
      <c r="D56" s="58"/>
      <c r="E56" s="160"/>
      <c r="F56" s="161"/>
      <c r="G56" s="82"/>
      <c r="H56" s="55"/>
      <c r="I56" s="55"/>
      <c r="J56" s="70">
        <f>+I56-H56</f>
        <v>0</v>
      </c>
      <c r="K56" s="71">
        <f>INT(J56/365)</f>
        <v>0</v>
      </c>
      <c r="L56" s="71">
        <f>INT(MOD(J56,365)/30)</f>
        <v>0</v>
      </c>
      <c r="M56" s="72" t="str">
        <f>+CONCATENATE(K56,"/",L56)</f>
        <v>0/0</v>
      </c>
    </row>
    <row r="57" spans="3:13" s="56" customFormat="1" ht="60" customHeight="1" x14ac:dyDescent="0.25">
      <c r="C57" s="76">
        <v>3</v>
      </c>
      <c r="D57" s="58"/>
      <c r="E57" s="160"/>
      <c r="F57" s="161"/>
      <c r="G57" s="82"/>
      <c r="H57" s="57"/>
      <c r="I57" s="57"/>
      <c r="J57" s="70">
        <f>+I57-H57</f>
        <v>0</v>
      </c>
      <c r="K57" s="71">
        <f t="shared" ref="K57:K59" si="16">INT(J57/365)</f>
        <v>0</v>
      </c>
      <c r="L57" s="71">
        <f t="shared" ref="L57:L59" si="17">INT(MOD(J57,365)/30)</f>
        <v>0</v>
      </c>
      <c r="M57" s="72" t="str">
        <f t="shared" ref="M57:M59" si="18">+CONCATENATE(K57,"/",L57)</f>
        <v>0/0</v>
      </c>
    </row>
    <row r="58" spans="3:13" s="56" customFormat="1" ht="60" customHeight="1" x14ac:dyDescent="0.25">
      <c r="C58" s="76">
        <v>4</v>
      </c>
      <c r="D58" s="58"/>
      <c r="E58" s="160"/>
      <c r="F58" s="161"/>
      <c r="G58" s="82"/>
      <c r="H58" s="55"/>
      <c r="I58" s="55"/>
      <c r="J58" s="70">
        <f t="shared" ref="J58:J59" si="19">+I58-H58</f>
        <v>0</v>
      </c>
      <c r="K58" s="71">
        <f t="shared" si="16"/>
        <v>0</v>
      </c>
      <c r="L58" s="71">
        <f t="shared" si="17"/>
        <v>0</v>
      </c>
      <c r="M58" s="72" t="str">
        <f t="shared" si="18"/>
        <v>0/0</v>
      </c>
    </row>
    <row r="59" spans="3:13" s="56" customFormat="1" ht="60" customHeight="1" thickBot="1" x14ac:dyDescent="0.3">
      <c r="C59" s="76">
        <v>5</v>
      </c>
      <c r="D59" s="58"/>
      <c r="E59" s="160"/>
      <c r="F59" s="161"/>
      <c r="G59" s="82"/>
      <c r="H59" s="55"/>
      <c r="I59" s="55"/>
      <c r="J59" s="70">
        <f t="shared" si="19"/>
        <v>0</v>
      </c>
      <c r="K59" s="71">
        <f t="shared" si="16"/>
        <v>0</v>
      </c>
      <c r="L59" s="71">
        <f t="shared" si="17"/>
        <v>0</v>
      </c>
      <c r="M59" s="72" t="str">
        <f t="shared" si="18"/>
        <v>0/0</v>
      </c>
    </row>
    <row r="60" spans="3:13" ht="15.75" thickBot="1" x14ac:dyDescent="0.3">
      <c r="C60" s="146" t="s">
        <v>103</v>
      </c>
      <c r="D60" s="147"/>
      <c r="E60" s="147"/>
      <c r="F60" s="147"/>
      <c r="G60" s="147"/>
      <c r="H60" s="147"/>
      <c r="I60" s="148"/>
      <c r="J60" s="73">
        <f>+SUM(J55:J59)</f>
        <v>0</v>
      </c>
      <c r="K60" s="74">
        <f>INT(J60/365)</f>
        <v>0</v>
      </c>
      <c r="L60" s="75">
        <f>INT(MOD(J60,365)/30)</f>
        <v>0</v>
      </c>
      <c r="M60" s="52" t="str">
        <f>+CONCATENATE(K60,"/",L60)</f>
        <v>0/0</v>
      </c>
    </row>
    <row r="61" spans="3:13" x14ac:dyDescent="0.25">
      <c r="C61" s="51"/>
      <c r="D61" s="51"/>
      <c r="E61" s="51"/>
      <c r="F61" s="51"/>
      <c r="G61" s="51"/>
      <c r="H61" s="51"/>
      <c r="I61" s="51"/>
      <c r="J61" s="77"/>
      <c r="K61" s="78" t="str">
        <f>+CONCATENATE(C60," - ",K60," años, ",L60," meses")</f>
        <v>Total - 0 años, 0 meses</v>
      </c>
      <c r="L61" s="77"/>
      <c r="M61" s="77"/>
    </row>
  </sheetData>
  <mergeCells count="83">
    <mergeCell ref="H27:J27"/>
    <mergeCell ref="F28:G28"/>
    <mergeCell ref="H28:J28"/>
    <mergeCell ref="F29:G29"/>
    <mergeCell ref="H29:J29"/>
    <mergeCell ref="E47:F47"/>
    <mergeCell ref="E48:F48"/>
    <mergeCell ref="C53:F53"/>
    <mergeCell ref="F24:G24"/>
    <mergeCell ref="F25:G25"/>
    <mergeCell ref="F26:G26"/>
    <mergeCell ref="F27:G27"/>
    <mergeCell ref="F17:M17"/>
    <mergeCell ref="F18:M18"/>
    <mergeCell ref="C18:D18"/>
    <mergeCell ref="C17:D17"/>
    <mergeCell ref="E34:F34"/>
    <mergeCell ref="F30:G30"/>
    <mergeCell ref="H23:J23"/>
    <mergeCell ref="H30:J30"/>
    <mergeCell ref="C21:D21"/>
    <mergeCell ref="F23:G23"/>
    <mergeCell ref="H31:J31"/>
    <mergeCell ref="C20:E20"/>
    <mergeCell ref="F20:M20"/>
    <mergeCell ref="H24:J24"/>
    <mergeCell ref="H25:J25"/>
    <mergeCell ref="H26:J26"/>
    <mergeCell ref="E59:F59"/>
    <mergeCell ref="E35:F35"/>
    <mergeCell ref="E36:F36"/>
    <mergeCell ref="E37:F37"/>
    <mergeCell ref="E49:F49"/>
    <mergeCell ref="E38:F38"/>
    <mergeCell ref="E39:F39"/>
    <mergeCell ref="E40:F40"/>
    <mergeCell ref="E57:F57"/>
    <mergeCell ref="E58:F58"/>
    <mergeCell ref="E44:F44"/>
    <mergeCell ref="E54:F54"/>
    <mergeCell ref="E56:F56"/>
    <mergeCell ref="E55:F55"/>
    <mergeCell ref="E45:F45"/>
    <mergeCell ref="E46:F46"/>
    <mergeCell ref="C2:M2"/>
    <mergeCell ref="C4:D4"/>
    <mergeCell ref="C6:D6"/>
    <mergeCell ref="C5:D5"/>
    <mergeCell ref="F4:M4"/>
    <mergeCell ref="F5:M5"/>
    <mergeCell ref="F6:M6"/>
    <mergeCell ref="C8:M8"/>
    <mergeCell ref="F13:M13"/>
    <mergeCell ref="C14:D14"/>
    <mergeCell ref="C15:D15"/>
    <mergeCell ref="C16:D16"/>
    <mergeCell ref="F10:M10"/>
    <mergeCell ref="F11:M11"/>
    <mergeCell ref="F14:M14"/>
    <mergeCell ref="F15:M15"/>
    <mergeCell ref="F9:M9"/>
    <mergeCell ref="F16:M16"/>
    <mergeCell ref="F12:M12"/>
    <mergeCell ref="C9:D9"/>
    <mergeCell ref="C13:D13"/>
    <mergeCell ref="C10:D10"/>
    <mergeCell ref="C11:D11"/>
    <mergeCell ref="C12:D12"/>
    <mergeCell ref="C60:I60"/>
    <mergeCell ref="C50:I50"/>
    <mergeCell ref="H21:J21"/>
    <mergeCell ref="K21:M21"/>
    <mergeCell ref="H22:J22"/>
    <mergeCell ref="C22:D30"/>
    <mergeCell ref="E42:F42"/>
    <mergeCell ref="E43:F43"/>
    <mergeCell ref="F21:G21"/>
    <mergeCell ref="F22:G22"/>
    <mergeCell ref="G53:M53"/>
    <mergeCell ref="E41:F41"/>
    <mergeCell ref="C33:M33"/>
    <mergeCell ref="F32:M32"/>
    <mergeCell ref="C32:D32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0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LUIS ALEJANDRO VARGAS CARDENAS</cp:lastModifiedBy>
  <cp:revision/>
  <cp:lastPrinted>2020-11-17T16:14:39Z</cp:lastPrinted>
  <dcterms:created xsi:type="dcterms:W3CDTF">2013-03-20T21:37:51Z</dcterms:created>
  <dcterms:modified xsi:type="dcterms:W3CDTF">2025-06-26T16:44:50Z</dcterms:modified>
</cp:coreProperties>
</file>